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PI\ATLANTIC\PRESTAÇAO DE CONTAS\"/>
    </mc:Choice>
  </mc:AlternateContent>
  <xr:revisionPtr revIDLastSave="0" documentId="13_ncr:1_{563147D8-CC20-441E-9DE4-734EC963D15A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DISPONIBILIDADE" sheetId="10" r:id="rId1"/>
    <sheet name="ABRIL" sheetId="17" r:id="rId2"/>
    <sheet name="MAIO" sheetId="15" r:id="rId3"/>
    <sheet name="JUNHO" sheetId="18" r:id="rId4"/>
    <sheet name="JULHO" sheetId="20" r:id="rId5"/>
  </sheets>
  <definedNames>
    <definedName name="_xlnm._FilterDatabase" localSheetId="1" hidden="1">ABRIL!$A$2:$K$92</definedName>
    <definedName name="_xlnm._FilterDatabase" localSheetId="0" hidden="1">DISPONIBILIDADE!$A$10:$H$65</definedName>
    <definedName name="_xlnm._FilterDatabase" localSheetId="4" hidden="1">JULHO!$A$2:$L$439</definedName>
    <definedName name="_xlnm._FilterDatabase" localSheetId="3" hidden="1">JUNHO!$A$2:$L$508</definedName>
    <definedName name="_xlnm._FilterDatabase" localSheetId="2" hidden="1">MAIO!$A$2:$K$460</definedName>
    <definedName name="_xlnm.Print_Area" localSheetId="1">ABRIL!$A$1:$K$107</definedName>
    <definedName name="_xlnm.Print_Area" localSheetId="0">DISPONIBILIDADE!$A$1:$H$83</definedName>
    <definedName name="_xlnm.Print_Area" localSheetId="4">JULHO!$A$1:$L$356</definedName>
    <definedName name="_xlnm.Print_Area" localSheetId="3">JUNHO!$A$1:$L$522</definedName>
    <definedName name="_xlnm.Print_Area" localSheetId="2">MAIO!$A$1:$K$474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0" l="1"/>
  <c r="F61" i="10"/>
  <c r="F57" i="10"/>
  <c r="F52" i="10"/>
  <c r="F45" i="10"/>
  <c r="F41" i="10"/>
  <c r="F40" i="10" s="1"/>
  <c r="F37" i="10"/>
  <c r="F30" i="10"/>
  <c r="F26" i="10"/>
  <c r="F21" i="10"/>
  <c r="F14" i="10"/>
  <c r="F11" i="10"/>
  <c r="F10" i="10"/>
  <c r="F67" i="10" l="1"/>
  <c r="F6" i="10"/>
  <c r="F69" i="10" l="1"/>
  <c r="D27" i="10"/>
  <c r="H4" i="10" l="1"/>
  <c r="H5" i="10"/>
  <c r="H2" i="10"/>
  <c r="H12" i="10"/>
  <c r="H13" i="10"/>
  <c r="H65" i="10"/>
  <c r="H64" i="10"/>
  <c r="H62" i="10"/>
  <c r="H61" i="10" s="1"/>
  <c r="H60" i="10"/>
  <c r="H59" i="10"/>
  <c r="H58" i="10"/>
  <c r="H56" i="10"/>
  <c r="H55" i="10"/>
  <c r="H54" i="10"/>
  <c r="H53" i="10"/>
  <c r="H51" i="10"/>
  <c r="H50" i="10"/>
  <c r="H49" i="10"/>
  <c r="H48" i="10"/>
  <c r="H47" i="10"/>
  <c r="H46" i="10"/>
  <c r="H44" i="10"/>
  <c r="H43" i="10"/>
  <c r="H42" i="10"/>
  <c r="H39" i="10"/>
  <c r="H38" i="10"/>
  <c r="H36" i="10"/>
  <c r="H35" i="10"/>
  <c r="H34" i="10"/>
  <c r="H33" i="10"/>
  <c r="H32" i="10"/>
  <c r="H31" i="10"/>
  <c r="H29" i="10"/>
  <c r="H28" i="10"/>
  <c r="H27" i="10"/>
  <c r="H25" i="10"/>
  <c r="H24" i="10"/>
  <c r="H23" i="10"/>
  <c r="H22" i="10"/>
  <c r="H20" i="10"/>
  <c r="H19" i="10"/>
  <c r="H18" i="10"/>
  <c r="H17" i="10"/>
  <c r="H16" i="10"/>
  <c r="H15" i="10"/>
  <c r="G41" i="10"/>
  <c r="H6" i="10" l="1"/>
  <c r="H11" i="10"/>
  <c r="H37" i="10"/>
  <c r="H63" i="10"/>
  <c r="H14" i="10"/>
  <c r="H26" i="10"/>
  <c r="H57" i="10"/>
  <c r="H41" i="10"/>
  <c r="H21" i="10"/>
  <c r="H52" i="10"/>
  <c r="H30" i="10"/>
  <c r="H45" i="10"/>
  <c r="H10" i="10" l="1"/>
  <c r="H67" i="10" s="1"/>
  <c r="H69" i="10" s="1"/>
  <c r="H40" i="10"/>
  <c r="E63" i="10" l="1"/>
  <c r="G63" i="10"/>
  <c r="E61" i="10"/>
  <c r="G61" i="10"/>
  <c r="E57" i="10"/>
  <c r="G57" i="10"/>
  <c r="E52" i="10"/>
  <c r="G52" i="10"/>
  <c r="E45" i="10"/>
  <c r="G45" i="10"/>
  <c r="E41" i="10"/>
  <c r="E37" i="10"/>
  <c r="G37" i="10"/>
  <c r="E30" i="10"/>
  <c r="G30" i="10"/>
  <c r="E26" i="10"/>
  <c r="G26" i="10"/>
  <c r="E21" i="10"/>
  <c r="G21" i="10"/>
  <c r="E14" i="10"/>
  <c r="G14" i="10"/>
  <c r="E11" i="10"/>
  <c r="G11" i="10"/>
  <c r="D63" i="10"/>
  <c r="D61" i="10"/>
  <c r="D57" i="10"/>
  <c r="D52" i="10"/>
  <c r="D45" i="10"/>
  <c r="D41" i="10"/>
  <c r="D37" i="10"/>
  <c r="D30" i="10"/>
  <c r="D26" i="10"/>
  <c r="D21" i="10"/>
  <c r="D14" i="10"/>
  <c r="D11" i="10"/>
  <c r="D40" i="10" l="1"/>
  <c r="D10" i="10"/>
  <c r="G40" i="10"/>
  <c r="E40" i="10"/>
  <c r="G10" i="10"/>
  <c r="E10" i="10"/>
  <c r="E67" i="10" s="1"/>
  <c r="D67" i="10" l="1"/>
  <c r="G67" i="10"/>
  <c r="C63" i="10"/>
  <c r="C45" i="10"/>
  <c r="D6" i="10" l="1"/>
  <c r="D69" i="10" s="1"/>
  <c r="C10" i="10"/>
  <c r="C26" i="10"/>
  <c r="C30" i="10"/>
  <c r="C37" i="10"/>
  <c r="E3" i="10" l="1"/>
  <c r="C52" i="10"/>
  <c r="E6" i="10" l="1"/>
  <c r="E69" i="10" s="1"/>
  <c r="G3" i="10" s="1"/>
  <c r="G6" i="10" s="1"/>
  <c r="G69" i="10" s="1"/>
  <c r="C61" i="10"/>
  <c r="C57" i="10"/>
  <c r="C41" i="10"/>
  <c r="C6" i="10"/>
  <c r="C40" i="10" l="1"/>
  <c r="C67" i="10" s="1"/>
  <c r="C69" i="10" s="1"/>
</calcChain>
</file>

<file path=xl/sharedStrings.xml><?xml version="1.0" encoding="utf-8"?>
<sst xmlns="http://schemas.openxmlformats.org/spreadsheetml/2006/main" count="5550" uniqueCount="744">
  <si>
    <t>TOTAL</t>
  </si>
  <si>
    <t xml:space="preserve">   2.2. Medicamentos  </t>
  </si>
  <si>
    <t xml:space="preserve">   3.4. Combustível </t>
  </si>
  <si>
    <t xml:space="preserve">RECEITAS DO MÊS </t>
  </si>
  <si>
    <t xml:space="preserve">   4.2. Despesas Bancárias (Tarifas) </t>
  </si>
  <si>
    <t xml:space="preserve">Repasse </t>
  </si>
  <si>
    <t xml:space="preserve">TOTAL DAS RECEITAS DO MÊS </t>
  </si>
  <si>
    <t xml:space="preserve">DESPESAS OPERACIONAIS </t>
  </si>
  <si>
    <t xml:space="preserve">1. RECURSOS HUMANOS </t>
  </si>
  <si>
    <t xml:space="preserve">1.1.2. Rescisões Contratuais Pagas No Mês </t>
  </si>
  <si>
    <t xml:space="preserve">1.2.5. Contribuição Às Entidades Sindicais </t>
  </si>
  <si>
    <t xml:space="preserve">1.2.6. Pis </t>
  </si>
  <si>
    <t xml:space="preserve">1.3.1. Vale Transporte </t>
  </si>
  <si>
    <t xml:space="preserve">1.3.2. Vale Alimentação </t>
  </si>
  <si>
    <t xml:space="preserve">1.3.3. Outros Benefícios </t>
  </si>
  <si>
    <t>ABRIL</t>
  </si>
  <si>
    <t>JUNHO</t>
  </si>
  <si>
    <t>JULHO</t>
  </si>
  <si>
    <t xml:space="preserve">  1.1. Empregados (Clt) </t>
  </si>
  <si>
    <t xml:space="preserve">  1.3. Benefícios </t>
  </si>
  <si>
    <t xml:space="preserve">Rendimento de Aplicações Financeiras </t>
  </si>
  <si>
    <t xml:space="preserve">Total de Outras Receitas </t>
  </si>
  <si>
    <t xml:space="preserve">  1.2. Obrigações Trabalhistas e Encargos Sociais  </t>
  </si>
  <si>
    <t xml:space="preserve">   3.1. Material de Higienização e Limpeza </t>
  </si>
  <si>
    <t xml:space="preserve">   3.3. Material de Expediente e Impressos </t>
  </si>
  <si>
    <t xml:space="preserve">   4.1. Tributos (Impostos e Taxas) </t>
  </si>
  <si>
    <t xml:space="preserve">1.2.1. FGTS </t>
  </si>
  <si>
    <t xml:space="preserve">1.2.2. GPS  (Patronal e Empregados) </t>
  </si>
  <si>
    <t xml:space="preserve">1.2.4. IRRF </t>
  </si>
  <si>
    <t>Resultado Do Mês (Receitas - Despesas):</t>
  </si>
  <si>
    <t xml:space="preserve">3. MATERIAIS DE CONSUMO DIVERSOS </t>
  </si>
  <si>
    <t xml:space="preserve">  1.4. Provisões (Férias + 13º + Rescisões)  </t>
  </si>
  <si>
    <t xml:space="preserve">   2.1. Materiais Descartáveis/Materiais de Penso </t>
  </si>
  <si>
    <t xml:space="preserve">   2.3. Gases Medicinais </t>
  </si>
  <si>
    <t xml:space="preserve">   3.5. Tecidos e Fardamentos </t>
  </si>
  <si>
    <t xml:space="preserve">   3.6. Outras Despesas com Materiais Diversos </t>
  </si>
  <si>
    <t xml:space="preserve">   5.1. Serviços Assistenciais  </t>
  </si>
  <si>
    <t xml:space="preserve">5.1.1. Assistência Médica  </t>
  </si>
  <si>
    <t xml:space="preserve">   5.2. Serviços Administrativos  </t>
  </si>
  <si>
    <t>5.2.1. Assessoria Contábil</t>
  </si>
  <si>
    <t xml:space="preserve">   5.3. Manutenção </t>
  </si>
  <si>
    <t xml:space="preserve">   5.4. Locações </t>
  </si>
  <si>
    <t>5.4.1. Locação com Higiene de Enxoval</t>
  </si>
  <si>
    <t>5.1.2. Exames admissionais/Demissionais</t>
  </si>
  <si>
    <t>5.1.3. Laboratório</t>
  </si>
  <si>
    <t xml:space="preserve">5.4.2. Locação Equipamentos de Informática </t>
  </si>
  <si>
    <t>5.4.3. Locação de Mobiliários</t>
  </si>
  <si>
    <t xml:space="preserve">   5.5. Despesas Extras </t>
  </si>
  <si>
    <t>5.5.1. Despesas com serviços extras</t>
  </si>
  <si>
    <t xml:space="preserve">5. SERVIÇOS TERCEIRIZADOS </t>
  </si>
  <si>
    <t xml:space="preserve">5.3.2. Predial e Mobiliário </t>
  </si>
  <si>
    <t xml:space="preserve">5.3.4. Equipamentos Médico-hospitalar </t>
  </si>
  <si>
    <t xml:space="preserve">   3.2. Material Gêneros Alimentícios </t>
  </si>
  <si>
    <t xml:space="preserve">4. TRIBUTOS / DESPESAS BANCÁRIAS </t>
  </si>
  <si>
    <t>DATA DE PAGAMENTO</t>
  </si>
  <si>
    <t>Nº NOTA FISCAL</t>
  </si>
  <si>
    <t>CNPJ</t>
  </si>
  <si>
    <t>NOME DO FORNECEDOR</t>
  </si>
  <si>
    <t>DESCRIÇÃO - NOTA FISCAL</t>
  </si>
  <si>
    <t>ITEM PLANILHA</t>
  </si>
  <si>
    <t>DATA NOTA FISCAL</t>
  </si>
  <si>
    <t>13.197.345/0001-29</t>
  </si>
  <si>
    <t>04.535.292/0001-18</t>
  </si>
  <si>
    <t>54.651.716/0011-50</t>
  </si>
  <si>
    <t>18.780.259/0001-68</t>
  </si>
  <si>
    <t>11.260.846/0001-87</t>
  </si>
  <si>
    <t>24.976.335/0001-08</t>
  </si>
  <si>
    <t>08.231.734/0001-93</t>
  </si>
  <si>
    <t>26.685.436/0001-55</t>
  </si>
  <si>
    <t>03.566.292/0001-12</t>
  </si>
  <si>
    <t>05.113.942/0001-08</t>
  </si>
  <si>
    <t>CRÉDITO</t>
  </si>
  <si>
    <t>4.2.</t>
  </si>
  <si>
    <t xml:space="preserve">Despesas Bancárias (Tarifas) </t>
  </si>
  <si>
    <t>Resgate BB CDB Automático</t>
  </si>
  <si>
    <t xml:space="preserve"> TOTAL DE DESPESAS DO MÊS</t>
  </si>
  <si>
    <t>PREVISTO</t>
  </si>
  <si>
    <t>04/05/2020</t>
  </si>
  <si>
    <t>05/05/2020</t>
  </si>
  <si>
    <t>06/05/2020</t>
  </si>
  <si>
    <t>07/05/2020</t>
  </si>
  <si>
    <t>08/05/2020</t>
  </si>
  <si>
    <t>11/05/2020</t>
  </si>
  <si>
    <t>12/05/2020</t>
  </si>
  <si>
    <t>13/05/2020</t>
  </si>
  <si>
    <t xml:space="preserve">Tar DOC/TED Eletrônico   </t>
  </si>
  <si>
    <t>DÉBITO</t>
  </si>
  <si>
    <t xml:space="preserve">12/05 6505       1411-7 FUTURA C DE P </t>
  </si>
  <si>
    <t>RESGATE</t>
  </si>
  <si>
    <t>TED DEVOLVIDA</t>
  </si>
  <si>
    <t>74.481.011/0002-58</t>
  </si>
  <si>
    <t>67.423.152/0001-78</t>
  </si>
  <si>
    <t>08.812.751/0001-14</t>
  </si>
  <si>
    <t>26.163.193/0001-95</t>
  </si>
  <si>
    <t>22.423.243/0001-75</t>
  </si>
  <si>
    <t>31.558.723/0001-34</t>
  </si>
  <si>
    <t>27.532.213/0001-10</t>
  </si>
  <si>
    <t>07.296.127/0001-49</t>
  </si>
  <si>
    <t>32.772.440/0001-53</t>
  </si>
  <si>
    <t>56.331.986/0001-37</t>
  </si>
  <si>
    <t>13.056.236/0001-91</t>
  </si>
  <si>
    <t>28.546.654/0001-34</t>
  </si>
  <si>
    <t>08.407.651/0001-02</t>
  </si>
  <si>
    <t>28.396.343/0001-36</t>
  </si>
  <si>
    <t>2020/418</t>
  </si>
  <si>
    <t>ROSANGELA SOARES LINS LIMA</t>
  </si>
  <si>
    <t>SALARIO</t>
  </si>
  <si>
    <t>WELLINGTON DE SOUZA TEIXEIRA</t>
  </si>
  <si>
    <t>MARIA DO SOCORRO NOBREGA ROCHA</t>
  </si>
  <si>
    <t>SHEILA ROSELI DO NASCIMENTO</t>
  </si>
  <si>
    <t>GABRIELA NASCIMENTO MORAES</t>
  </si>
  <si>
    <t>DOGIVAL DA SILVA</t>
  </si>
  <si>
    <t>ANDREIA MARIA PAULINO</t>
  </si>
  <si>
    <t>ERLENE MOTA SILVA SOUSA</t>
  </si>
  <si>
    <t>JANAINA CARLA BARBOSA DE ALMEIDA</t>
  </si>
  <si>
    <t>RAQUEL APARECIDA DOS SANTOS</t>
  </si>
  <si>
    <t>RAQUEL GENTIL CARDOSO</t>
  </si>
  <si>
    <t>CAMILA MENDES PEREIRA</t>
  </si>
  <si>
    <t>ROSIMARA MARIANO</t>
  </si>
  <si>
    <t>INAE DOS SANTOS FORTUNATO</t>
  </si>
  <si>
    <t>FERNANDA SANTOS SILVA</t>
  </si>
  <si>
    <t>BRUNA SILVA CANTANHEDE</t>
  </si>
  <si>
    <t>ANA MARIA DA SILVA</t>
  </si>
  <si>
    <t>BERNADETE FERNANDES GARCIA MEDEIROS</t>
  </si>
  <si>
    <t>DEISE TALITA APARECIDA DA SILVA</t>
  </si>
  <si>
    <t>EVELIN APARECIDA SILVA OLIVEIRA</t>
  </si>
  <si>
    <t>SHEILA CRISTINA LUIZ DE JESUS</t>
  </si>
  <si>
    <t>ELAINE CRISTINA DA SILVA</t>
  </si>
  <si>
    <t>VIVIANE TEIXEIRA DUARTE</t>
  </si>
  <si>
    <t>TATIANA APARECIDA DE FREITAS</t>
  </si>
  <si>
    <t>LILIANE TIMOTEO GOMES</t>
  </si>
  <si>
    <t>CARMEN DE AZEVEDO RODRIGUES</t>
  </si>
  <si>
    <t>ADRIANA BRANCO</t>
  </si>
  <si>
    <t xml:space="preserve">ODAIR ANTONIO DA SILVA </t>
  </si>
  <si>
    <t>ANGELA DE LOUDES RODRIGUES CARVALHO</t>
  </si>
  <si>
    <t>DANIELLE ALVES DORATIOTTO BANDLER</t>
  </si>
  <si>
    <t>MARIA AUXILIADORA ALVES MAIA</t>
  </si>
  <si>
    <t>MELISSA MELLO DE SOUZA</t>
  </si>
  <si>
    <t xml:space="preserve">AUREA FEITOSA DE OLIVEIRA </t>
  </si>
  <si>
    <t>VIVIANE MARIA DE SOUZA</t>
  </si>
  <si>
    <t xml:space="preserve">PAULO CESAR DE ALMEIDA </t>
  </si>
  <si>
    <t xml:space="preserve">ALINE DALBONE </t>
  </si>
  <si>
    <t>FUTURA COM.DE PROD.MEDICOS HOSP.LTDA</t>
  </si>
  <si>
    <t xml:space="preserve">Materiais Descartáveis/Materiais de Penso </t>
  </si>
  <si>
    <t xml:space="preserve">2.1. </t>
  </si>
  <si>
    <t xml:space="preserve">Medicamentos  </t>
  </si>
  <si>
    <t xml:space="preserve">2.2. </t>
  </si>
  <si>
    <t xml:space="preserve">Gases Medicinais </t>
  </si>
  <si>
    <t xml:space="preserve">2.3. </t>
  </si>
  <si>
    <t>Material de Expediente e Impressos</t>
  </si>
  <si>
    <t xml:space="preserve">3.3. </t>
  </si>
  <si>
    <t>Despesas com serviços extras</t>
  </si>
  <si>
    <t xml:space="preserve">5.5.1. </t>
  </si>
  <si>
    <t xml:space="preserve">Predial e Mobiliário </t>
  </si>
  <si>
    <t xml:space="preserve">5.3.2. </t>
  </si>
  <si>
    <t>Assessoria Jurídica</t>
  </si>
  <si>
    <t xml:space="preserve">5.2.5. </t>
  </si>
  <si>
    <t xml:space="preserve">Sistema ou Softwares de Informatica </t>
  </si>
  <si>
    <t xml:space="preserve">5.3.1. </t>
  </si>
  <si>
    <t xml:space="preserve">Locação Equipamentos de Informática </t>
  </si>
  <si>
    <t xml:space="preserve">5.4.2. </t>
  </si>
  <si>
    <t>Contratos e Compras</t>
  </si>
  <si>
    <t>Controladoria de Acesso / Limpeza e Higienização</t>
  </si>
  <si>
    <t>Laboratório</t>
  </si>
  <si>
    <t xml:space="preserve">5.1.3. </t>
  </si>
  <si>
    <t>Exames admissionais/Demissionais</t>
  </si>
  <si>
    <t xml:space="preserve">5.1.2. </t>
  </si>
  <si>
    <t>Assessoria Contábil</t>
  </si>
  <si>
    <t xml:space="preserve">5.2.1. </t>
  </si>
  <si>
    <t>Locação de Mobiliários</t>
  </si>
  <si>
    <t xml:space="preserve">5.4.3. </t>
  </si>
  <si>
    <t xml:space="preserve">Assistência Médica  </t>
  </si>
  <si>
    <t xml:space="preserve">5.1.1. </t>
  </si>
  <si>
    <t xml:space="preserve">1.3.2. </t>
  </si>
  <si>
    <t>Vale Alimentação (ABRIL)</t>
  </si>
  <si>
    <t>Vale Alimentação (MAIO)</t>
  </si>
  <si>
    <t xml:space="preserve">Vale Transporte </t>
  </si>
  <si>
    <t xml:space="preserve">1.3.1. </t>
  </si>
  <si>
    <t>Vale Transporte (ABRIL)</t>
  </si>
  <si>
    <t>Vale Transporte (MAIO)</t>
  </si>
  <si>
    <t xml:space="preserve">Salarios </t>
  </si>
  <si>
    <t xml:space="preserve">1.1.1. </t>
  </si>
  <si>
    <t>VALOR DEVOLVIDO</t>
  </si>
  <si>
    <t>5.2.2. Controladoria de Acesso / Limpeza e Higienização</t>
  </si>
  <si>
    <t>5.2.3. Assessoria Jurídica</t>
  </si>
  <si>
    <t>5.2.4. Fornecimento de Alimentos (Pacientes e Acompanhantes)</t>
  </si>
  <si>
    <t>5.2.5. Contratos e Compras</t>
  </si>
  <si>
    <t xml:space="preserve">5.2.3. </t>
  </si>
  <si>
    <t xml:space="preserve">5.2.2. </t>
  </si>
  <si>
    <t>CLINICA MONSENHOR CIRO S/S LTDA</t>
  </si>
  <si>
    <t>LELOSHOP COMERCIO E IMPORTACAO LTDA - EPP</t>
  </si>
  <si>
    <t>SALUX - INFORMATIZACAO EM SAUDE S.A.</t>
  </si>
  <si>
    <t>PHOELAB DISTR. MEDICAMENTOS</t>
  </si>
  <si>
    <t>LINEMED COMERCIO E MANUTENCAO DE EQUIPAMENTOS HOSPITALARES LTDA</t>
  </si>
  <si>
    <t>AHMAD MOHAMAD ORRA-MAGAZINE</t>
  </si>
  <si>
    <t>ANBIOTON IMPORTADORA LTDA</t>
  </si>
  <si>
    <t>PREMIUM AHEAD SERVICOS EMPRESARIAIS LTDA</t>
  </si>
  <si>
    <t>IMPACTO GRAPHICS - IMPRESSOS E COMUNICACAO VISUAL LTDA</t>
  </si>
  <si>
    <t>LABCOM PRODUTOS E SERVICOS PARA SAUDE EIRELI</t>
  </si>
  <si>
    <t>D F COMERCIO DE DESCARTAVEIS EIRELI</t>
  </si>
  <si>
    <t>IMPORT CARE IMPORTACAO E EXPORTACAO LTDA ME</t>
  </si>
  <si>
    <t>ROBERTO FERRARI SOCIEDADE INDIVIDUAL DE ADVOCACIA</t>
  </si>
  <si>
    <t>GOLD CARE COM MAT CIRUR HOSP LTDA</t>
  </si>
  <si>
    <t>IFFI INOVACAO E TECNOLOGIA EIRELI</t>
  </si>
  <si>
    <t>APOLO OLIVEIRA LOPES 33275000888</t>
  </si>
  <si>
    <t>MSM FORCE MEDICINA DIAGNOSTICA LTDA</t>
  </si>
  <si>
    <t>LUCAS BARROS DE SOUZA 41104214890</t>
  </si>
  <si>
    <t>HM CONSULTORIA EM NUTRICAO E ADMINISTRACAO HOSPITALAR LTDA</t>
  </si>
  <si>
    <t>34.188.512/0001-45</t>
  </si>
  <si>
    <t>LEONEL ALEXANDRE BARBOSA 17733916828</t>
  </si>
  <si>
    <t>SUPRICORP SUPRIMENTOS LTDA</t>
  </si>
  <si>
    <t>A.L.E.R.T.A. SERVICOS DE PORTARIA E RECEPCAO EIRELI</t>
  </si>
  <si>
    <t xml:space="preserve">IBG INDUSTRIA BRASILEIRA DE GASES LTDA </t>
  </si>
  <si>
    <t>IBG CRYO INDUSTRIA DE GASES LTDA</t>
  </si>
  <si>
    <t xml:space="preserve">1.1.1. Salários </t>
  </si>
  <si>
    <t xml:space="preserve">1.2.3. GRRF (Guia de Recolhimento Do FGTS Rescisório)  </t>
  </si>
  <si>
    <t xml:space="preserve">5.3.1. Sistema ou Softwares de Informática  </t>
  </si>
  <si>
    <t xml:space="preserve">5.3.3. Engenharia Clínica  </t>
  </si>
  <si>
    <t>14/05/2020</t>
  </si>
  <si>
    <t>15/05/2020</t>
  </si>
  <si>
    <t>18/05/2020</t>
  </si>
  <si>
    <t>19/05/2020</t>
  </si>
  <si>
    <t>20/05/2020</t>
  </si>
  <si>
    <t>21/05/2020</t>
  </si>
  <si>
    <t>22/05/2020</t>
  </si>
  <si>
    <t>Tarifa Pacote de Serviços</t>
  </si>
  <si>
    <t xml:space="preserve">D.B.S. HIGIENIZACAO TEXTIL LTD        </t>
  </si>
  <si>
    <t>WW ENGENHARIA E ARQUITETURA EIRELI</t>
  </si>
  <si>
    <t>MEDICAL CHIZZOLINI LTDA</t>
  </si>
  <si>
    <t>MSSO COMERCIO E SERVICOS LTDA</t>
  </si>
  <si>
    <t>RESTAURANTE RECANTO MINEIRO DE MAUA LTDA</t>
  </si>
  <si>
    <t>25/05/2020</t>
  </si>
  <si>
    <t>26/05/2020</t>
  </si>
  <si>
    <t>27/05/2020</t>
  </si>
  <si>
    <t>28/05/2020</t>
  </si>
  <si>
    <t xml:space="preserve">BB RF Ref DI Premium     </t>
  </si>
  <si>
    <t xml:space="preserve">                                      </t>
  </si>
  <si>
    <t>MULTIMETAL COMUNICACAO EIRELI</t>
  </si>
  <si>
    <t>OLIVEIRA E MARTINS VENDAS E SERVICOS COMERCIAIS LTDA</t>
  </si>
  <si>
    <t>ELIANA DA CRUZ SIMONCINI IMACULADA 30926316842</t>
  </si>
  <si>
    <t>ELIETE ARAUJO DAMASCENO DE OLIVEIRA</t>
  </si>
  <si>
    <t>SUPERMED COMERCIO E IMPORTACAO DE PRODUTOS MEDICOS E HOSPITALARES LTDA</t>
  </si>
  <si>
    <t>PLASTCOMP IMPORTACAO, COMERCIO E SERVICOS EIRELI</t>
  </si>
  <si>
    <t>APA MEDIC COMERCIO DE PRODUTOS HOSPITALARES EIRELI</t>
  </si>
  <si>
    <t>M.N.P. CUSTODIO COMERCIO DE PRODUTOS HOSPITALARES EIRELI</t>
  </si>
  <si>
    <t>25.067.657/0001-05</t>
  </si>
  <si>
    <t>04.091.024/0001-54</t>
  </si>
  <si>
    <t>ALELUIA SERVICOS MEDICOS LTDA</t>
  </si>
  <si>
    <t>RENATA DE FARIA BEZERRA</t>
  </si>
  <si>
    <t>Salário (ABRIL)</t>
  </si>
  <si>
    <t>09.664.679/0001-98</t>
  </si>
  <si>
    <t>11.206.099/0001-07</t>
  </si>
  <si>
    <t>03.402.979/0001-12</t>
  </si>
  <si>
    <t>07.240.059/0001-04</t>
  </si>
  <si>
    <t>04.435.216/0001-30</t>
  </si>
  <si>
    <t>33.037.442/0001-61</t>
  </si>
  <si>
    <t>09.178.691/0001-92</t>
  </si>
  <si>
    <t>20.762.941/0002-50</t>
  </si>
  <si>
    <t>30.820.990/0001-75</t>
  </si>
  <si>
    <t>07.265.068/0001-41</t>
  </si>
  <si>
    <t>32.578.001/0001-04</t>
  </si>
  <si>
    <t xml:space="preserve">Rescisões Contratuais Pagas No Mês </t>
  </si>
  <si>
    <t>1.1.2.</t>
  </si>
  <si>
    <t>APLICAÇÃO</t>
  </si>
  <si>
    <t>29/05/2020</t>
  </si>
  <si>
    <t>SAO ROQUE DISTRIBUIDORA DE MEDICAMENTOS E MATERIAIS HOSPITALARES EIRELI</t>
  </si>
  <si>
    <t>14.658.976/0001-60</t>
  </si>
  <si>
    <t>30.471.586/0001-33</t>
  </si>
  <si>
    <t>GUILHERME SIVIERO 43035057818</t>
  </si>
  <si>
    <t>345/20</t>
  </si>
  <si>
    <t>2020/406</t>
  </si>
  <si>
    <t>IBG INDUSTRIA BRASILEIRA DE GASES LTDA</t>
  </si>
  <si>
    <t xml:space="preserve">Laboratório                               </t>
  </si>
  <si>
    <t>5.1.3.</t>
  </si>
  <si>
    <t xml:space="preserve">Despesas com serviços extras                        </t>
  </si>
  <si>
    <t>5.5.1.</t>
  </si>
  <si>
    <t>Fornecimento de Alimentos (Pacientes e Acompanhantes)</t>
  </si>
  <si>
    <t>5.2.4.</t>
  </si>
  <si>
    <t xml:space="preserve">Material Gêneros Alimentícios </t>
  </si>
  <si>
    <t>Locação com Higiene de Enxoval</t>
  </si>
  <si>
    <t xml:space="preserve">Material de Higienização e Limpeza </t>
  </si>
  <si>
    <t xml:space="preserve">Equipamentos Médico-hospitalar                       </t>
  </si>
  <si>
    <t>5.3.4.</t>
  </si>
  <si>
    <t>5.2.6. Financeiro</t>
  </si>
  <si>
    <t>Financeiro</t>
  </si>
  <si>
    <t>5.2.6.</t>
  </si>
  <si>
    <t>5.1.1.</t>
  </si>
  <si>
    <t>1.3.2.</t>
  </si>
  <si>
    <t>5.1.2.</t>
  </si>
  <si>
    <t>2.1.</t>
  </si>
  <si>
    <t>5.3.2.</t>
  </si>
  <si>
    <t>3.2.</t>
  </si>
  <si>
    <t>2.2.</t>
  </si>
  <si>
    <t>5.4.3.</t>
  </si>
  <si>
    <t>5.4.1.</t>
  </si>
  <si>
    <t>1.1.1.</t>
  </si>
  <si>
    <t>3.1.</t>
  </si>
  <si>
    <t>5.3.1.</t>
  </si>
  <si>
    <t>2.3.</t>
  </si>
  <si>
    <t>3.3.</t>
  </si>
  <si>
    <t>Impostos Cod 5952 - NF 2020/418 SALUX</t>
  </si>
  <si>
    <t>Impostos Cod 5952 - NF 2020/406 SALUX</t>
  </si>
  <si>
    <t>Impostos Cod 5952 - NF 115 MSM</t>
  </si>
  <si>
    <t>Impostos Cod 5952 - NF 7124 MONSENHOR</t>
  </si>
  <si>
    <t>Impostos Cod 1708 - NF 7124 MONSENHOR</t>
  </si>
  <si>
    <t>Impostos Cod 1708 - NF 2020/418 SALUX</t>
  </si>
  <si>
    <t>Impostos Cod 1708 - NF 2020/406 SALUX</t>
  </si>
  <si>
    <t>Impostos Cod 1708 - NF 115 MSM</t>
  </si>
  <si>
    <t xml:space="preserve">   5.6. Impostos sobre serviços Tercerizados</t>
  </si>
  <si>
    <t>5.6.1. CSLL/COFINS/PIS</t>
  </si>
  <si>
    <t xml:space="preserve">5.6.2. IRRF </t>
  </si>
  <si>
    <t>5.6.1.</t>
  </si>
  <si>
    <t>5.6.2.</t>
  </si>
  <si>
    <t>IRRF</t>
  </si>
  <si>
    <t xml:space="preserve">CSLL/COFINS/PIS           </t>
  </si>
  <si>
    <t>Saldo anterior</t>
  </si>
  <si>
    <t>MAIO</t>
  </si>
  <si>
    <t>SALDO ANTERIOR</t>
  </si>
  <si>
    <t>REPASSE MUNICIPIO DE MAUA</t>
  </si>
  <si>
    <t>REPASSE</t>
  </si>
  <si>
    <t>Aplic BB CDB Automático</t>
  </si>
  <si>
    <t>19.218.815/0001-70</t>
  </si>
  <si>
    <t>VW COMERCIO DE HIDRAULICA E PLASTICOS INDUSTRIAIS EIRELI - E</t>
  </si>
  <si>
    <t>CLINICA MONSENHOR CIRO</t>
  </si>
  <si>
    <t>26.650.377/0001-80</t>
  </si>
  <si>
    <t>MARCIA CEZAR DOS SANTOS PEREIRA 14023879894</t>
  </si>
  <si>
    <t>Tar DOC/TED Eletrônico</t>
  </si>
  <si>
    <t>20.059.228/0001-64</t>
  </si>
  <si>
    <t>TECNOREV SERVICOS E SOLUCOES EIRELI</t>
  </si>
  <si>
    <t xml:space="preserve">Material de Expediente e Impressos </t>
  </si>
  <si>
    <t xml:space="preserve">3.2. </t>
  </si>
  <si>
    <t>04.559.672/0001-92</t>
  </si>
  <si>
    <t>POLIURETANOS BRASIL</t>
  </si>
  <si>
    <t xml:space="preserve">Outras Despesas com Materiais Diversos </t>
  </si>
  <si>
    <t>3.6.</t>
  </si>
  <si>
    <t>Medicamentos</t>
  </si>
  <si>
    <t>74.218.454/0001-70</t>
  </si>
  <si>
    <t>DISPLAY EQUIPAMENTOS PARA ESCRITORIO LTDA.</t>
  </si>
  <si>
    <t>TED Devolvida AG OU CNT DEST DO CRED INVAL</t>
  </si>
  <si>
    <t>TED Devolvida</t>
  </si>
  <si>
    <t>SUPERMED COM. E IMP. DE PROD. MED. E HOSPIT. LTDA</t>
  </si>
  <si>
    <t>21.684.545/0001-34</t>
  </si>
  <si>
    <t>MANDUPLAST COMERCIO VAREJISTA E ATACADISTA DE EMBA</t>
  </si>
  <si>
    <t>M.N.P. CUSTODIO COM. DE PROD. HOSPITALARES EIRELI</t>
  </si>
  <si>
    <t>05.807.969/0001-92</t>
  </si>
  <si>
    <t>ARACATEC CONTROLE DE PRAGAS LTDA</t>
  </si>
  <si>
    <t>32.898.865/0001-03</t>
  </si>
  <si>
    <t>LABTECH STORE COM DE PROD PARA LABORATORIOS E HOSPITAIS LTDA</t>
  </si>
  <si>
    <t>S A L D O</t>
  </si>
  <si>
    <t>SALDO</t>
  </si>
  <si>
    <t>______________________________                         ______________________________</t>
  </si>
  <si>
    <t>PAULO CEZAR DE ALMEIDA                                       ROGÉRIO DIAS SANTIAGO</t>
  </si>
  <si>
    <t>Coordenador Administrativo                                          Diretor Operacional</t>
  </si>
  <si>
    <t>______________________________</t>
  </si>
  <si>
    <t>FELIPE ADRIANO CARDOSO</t>
  </si>
  <si>
    <t>Diretor Administrativo</t>
  </si>
  <si>
    <t xml:space="preserve">Saldo Anterior           </t>
  </si>
  <si>
    <t xml:space="preserve">FGTS ARREC GRRF                       </t>
  </si>
  <si>
    <t xml:space="preserve">237 1365 59314435253 ODAIR ANTONIO DA </t>
  </si>
  <si>
    <t>033 3200 14935768878 BERNARDETE FERNAN</t>
  </si>
  <si>
    <t xml:space="preserve">033 0723 29873759808 VIVIANE TEIXEIRA </t>
  </si>
  <si>
    <t xml:space="preserve">465229590001-98 MUNICIPIO DE MAUA     </t>
  </si>
  <si>
    <t xml:space="preserve">BB RF CP Empresa Ágil    </t>
  </si>
  <si>
    <t xml:space="preserve">Aplic BB CDB Automático  </t>
  </si>
  <si>
    <t xml:space="preserve">04/06 0681      82783-5 LAUANE SOTO   </t>
  </si>
  <si>
    <t>04/06 1852      33141-4 ROSANGELA S LI</t>
  </si>
  <si>
    <t>04/06 7031       7509-4 CARMEN DE AZEV</t>
  </si>
  <si>
    <t>341 0525 014049510000168 TECHLAB PRODU</t>
  </si>
  <si>
    <t>104 0659 39826072800 WELLINGTON DE SOU</t>
  </si>
  <si>
    <t xml:space="preserve">104 0659 29267708805 SHEILA ROSELI DO </t>
  </si>
  <si>
    <t>033 4609 44077983860 GABRIELA NASCIMEN</t>
  </si>
  <si>
    <t xml:space="preserve">237 2568 44447876353 DOGIVAL DA SILVA </t>
  </si>
  <si>
    <t>237 3936 17031300819 ANDREIA MARIA PAU</t>
  </si>
  <si>
    <t>033 3200 01353232409 JANAINA CARLA BAR</t>
  </si>
  <si>
    <t xml:space="preserve">033 0195 31335531866 RAQUEL APARECIDA </t>
  </si>
  <si>
    <t xml:space="preserve">389 0326 30998775819 ROSIMARA MARIANO </t>
  </si>
  <si>
    <t>237 0121 41893036820 INAE DOS SANTOS F</t>
  </si>
  <si>
    <t>341 8470 00761285636 ANA MARIA DA SILV</t>
  </si>
  <si>
    <t>104 2113 14017642829 RAQUEL GENTIL CAR</t>
  </si>
  <si>
    <t>033 4609 33968506880 SHEILA CRISTINA L</t>
  </si>
  <si>
    <t>104 0344 28041698808 TATIANA APARECIDA</t>
  </si>
  <si>
    <t>104 1599 36059665861 LILIANE TIMOTEO G</t>
  </si>
  <si>
    <t xml:space="preserve">104 2934 28254968802 ADRIANA BRANCO   </t>
  </si>
  <si>
    <t>104 0344 14029714862 ANGELA DE LOURDES</t>
  </si>
  <si>
    <t>341 7413 31650372809 DANIELLE ALVES DO</t>
  </si>
  <si>
    <t>033 0142 07089415830 MARIA AUXILIADORA</t>
  </si>
  <si>
    <t xml:space="preserve">341 0243 48940618807 MELISSA MELLO DE </t>
  </si>
  <si>
    <t xml:space="preserve">104 4646 10031397794 AUREA FEITOSA DE </t>
  </si>
  <si>
    <t>237 1764 15438977895 PAULO CEZAR DE AL</t>
  </si>
  <si>
    <t>237 1382 29376216865 ALINE LIMA DALBON</t>
  </si>
  <si>
    <t>341 5608 38319537835 CLAUDIO ROBERTO D</t>
  </si>
  <si>
    <t>260 0001 01956313150 ISABELLA EMILIA Z</t>
  </si>
  <si>
    <t>033 0723 18291407878 APARECIDA GONCALV</t>
  </si>
  <si>
    <t>237 1201 28714366819 ROSANA MACARIO DO</t>
  </si>
  <si>
    <t xml:space="preserve">389 0093 06102331818 MARLUCI ALVES DO </t>
  </si>
  <si>
    <t xml:space="preserve">104 0659 15751755847 MARCIA FABRICIO  </t>
  </si>
  <si>
    <t>341 6471 42128868807 CAMILA BEATRIZ RO</t>
  </si>
  <si>
    <t xml:space="preserve">033 4353 26147232827 RENATA DE FARIAS </t>
  </si>
  <si>
    <t xml:space="preserve">05/06 0681      82783-5 LAUANE SOTO   </t>
  </si>
  <si>
    <t>05/06 1852      33141-4 ROSANGELA S LI</t>
  </si>
  <si>
    <t xml:space="preserve">05/06 3248      14630-7 MARIA SOCORRO </t>
  </si>
  <si>
    <t>05/06 7031       7509-4 CARMEN DE AZEV</t>
  </si>
  <si>
    <t>341 6914 45262724850 WESLLEY GUSTAVO D</t>
  </si>
  <si>
    <t>033 0195 30769640893 JACYRA GARCIA SOA</t>
  </si>
  <si>
    <t>341 0691 45263062826 LUCIELLE DORES CR</t>
  </si>
  <si>
    <t>033 0478 22273082819 EDER SAO ROMAO SC</t>
  </si>
  <si>
    <t>033 0195 26786456812 DAVI NONATO DE SO</t>
  </si>
  <si>
    <t>341 7673 14056165807 FERNANDA SANTOS S</t>
  </si>
  <si>
    <t>104 0344 32593149892 CAMILA MENDES PER</t>
  </si>
  <si>
    <t>033 4609 19440018836 ELAINE CRISTINA D</t>
  </si>
  <si>
    <t>341 7413 35418277855 DEISE TALITA APAR</t>
  </si>
  <si>
    <t xml:space="preserve">033 3294 27332169886 VIVIANE MARIA DE </t>
  </si>
  <si>
    <t>237 3504 35309945881 JESSICA MOREIRA M</t>
  </si>
  <si>
    <t>Estorno Resgate Automátic</t>
  </si>
  <si>
    <t>237 6325 42128868807 CAMILA BEATRIZ RO</t>
  </si>
  <si>
    <t>033 0195 34245076879 BARBARA JULIANA R</t>
  </si>
  <si>
    <t>PAULO CEZAR DE ALMEIDA</t>
  </si>
  <si>
    <t>CAMILA BEATRIZ ROSA</t>
  </si>
  <si>
    <t>104 0659 07253471806 ANA MARIA DA SILV</t>
  </si>
  <si>
    <t>104 2347 36913695888 BRUNA APARECIDA C</t>
  </si>
  <si>
    <t>104 0347 25932240881 ROSEMEIRE PEREIRA</t>
  </si>
  <si>
    <t>033 0195 21985040816 PATRICIA MELHEM F</t>
  </si>
  <si>
    <t xml:space="preserve">AUSENC/DIVGNC NA IDENTF DO CPF/CNPJ   </t>
  </si>
  <si>
    <t>033 0246 36052714808 BRUNA SILVA CANTA</t>
  </si>
  <si>
    <t>033 3200 37251601800 ERLENE MOTA SILVA</t>
  </si>
  <si>
    <t>033 0195 01353232409 JANAINA CARLA BAR</t>
  </si>
  <si>
    <t xml:space="preserve">AUSENCIA DE INFORMACOES               </t>
  </si>
  <si>
    <t>22/06 3357       5329-5 SUPERMED COMER</t>
  </si>
  <si>
    <t xml:space="preserve">22/06 0681      82783-5 LAUANE SOTO   </t>
  </si>
  <si>
    <t>237 6325 40277277892 ARIANE LARISSA SA</t>
  </si>
  <si>
    <t>033 3268 24821201879 MARCOLINA FRANCIS</t>
  </si>
  <si>
    <t xml:space="preserve">033 2149 39108069883 MURILLO SPINELLI </t>
  </si>
  <si>
    <t>237 2484 29380002866 DEUMA GLEIDE SANT</t>
  </si>
  <si>
    <t xml:space="preserve">GRRF (Guia de Recolhimento Do FGTS Rescisório)  </t>
  </si>
  <si>
    <t>1.2.3</t>
  </si>
  <si>
    <t xml:space="preserve"> CHAVE DA NOTA</t>
  </si>
  <si>
    <t>35200605868574003034550010000217821528863238</t>
  </si>
  <si>
    <t>COMERCIAL ZARAGOZA IMP EXP LTDA</t>
  </si>
  <si>
    <t>31200611206099000107550010004444801000608048</t>
  </si>
  <si>
    <t>31200611206099000107550010004424731000776370</t>
  </si>
  <si>
    <t>31200611206099000107550010004424611001060815</t>
  </si>
  <si>
    <t>35200600165251000207550010000847061000167795</t>
  </si>
  <si>
    <t>SBPR SIST BRASILEIRO DE PROTECAO RESPIRATORIA LTDA</t>
  </si>
  <si>
    <t>31200611206099000107550010004431341001051566</t>
  </si>
  <si>
    <t>31200611206099000107550010004420791000155238</t>
  </si>
  <si>
    <t>31200611206099000107550010004437541000698189</t>
  </si>
  <si>
    <t>35200614049510000168550010000175891000017591</t>
  </si>
  <si>
    <t>TECHLAB PROD P/ LABORAT E HOSPITAIS LTDA</t>
  </si>
  <si>
    <t>35200632578001000104550010000000041200400550</t>
  </si>
  <si>
    <t>35200632578001000104550010000000051200400557</t>
  </si>
  <si>
    <t>ORDEM COMPRAS</t>
  </si>
  <si>
    <t>ok</t>
  </si>
  <si>
    <t>64.533.797/0001-75</t>
  </si>
  <si>
    <t>VOLPI DISTRIBUIDORA DE DROGAS LTDA</t>
  </si>
  <si>
    <t>28.043.922/0001-03</t>
  </si>
  <si>
    <t>GAETANO MEROLA ATACADISTA LTDA</t>
  </si>
  <si>
    <t>35200464533797000175550030000223701002912909</t>
  </si>
  <si>
    <t>35200511260846000187550010001142471100085927</t>
  </si>
  <si>
    <t>35200507296127000149550010000372901000037305</t>
  </si>
  <si>
    <t>35200503402979000112550010000218251528120006</t>
  </si>
  <si>
    <t>35200503402979000112550010000218241428120007</t>
  </si>
  <si>
    <t>35200528043922000103550010000000481999111050</t>
  </si>
  <si>
    <t>35200528043922000103550010000000471173967524</t>
  </si>
  <si>
    <t>35200522423243000175550010000025681127941072</t>
  </si>
  <si>
    <t>05.868.574/0030-34</t>
  </si>
  <si>
    <t>14.049.510/0001-68</t>
  </si>
  <si>
    <t>00.165.251/0002-07</t>
  </si>
  <si>
    <t>34.735.180/0001-71</t>
  </si>
  <si>
    <t>19.687.642/0001-39</t>
  </si>
  <si>
    <t xml:space="preserve">COMERCIAL ZARAGOZA IMP EXP LTDA </t>
  </si>
  <si>
    <t xml:space="preserve">GATES - GESTÃO ASSISTENCIAL E TECNICA ESPECIALIZADA EM SAÚDE LTDA </t>
  </si>
  <si>
    <t>INFOPAPER COMERCIAL LTDA</t>
  </si>
  <si>
    <t>2020/526</t>
  </si>
  <si>
    <t>363/20</t>
  </si>
  <si>
    <t>SALUX INFORMATIZAÇÃO EM SAÚDE</t>
  </si>
  <si>
    <t>35200505868574003034550010000215411423822232</t>
  </si>
  <si>
    <t>35200503402979000112550010000216501056120000</t>
  </si>
  <si>
    <t>35200667423152000178550000003182571100026599</t>
  </si>
  <si>
    <t>NFSE</t>
  </si>
  <si>
    <t>FATURA</t>
  </si>
  <si>
    <t>35200605868574003034550010000218511515466951</t>
  </si>
  <si>
    <t>23/06/2020</t>
  </si>
  <si>
    <t>24/06/2020</t>
  </si>
  <si>
    <t>25/06/2020</t>
  </si>
  <si>
    <t>26/06/2020</t>
  </si>
  <si>
    <t>033 0195 28512653850 IVAN JOSE DA SILV</t>
  </si>
  <si>
    <t>341 1057 22690687852 GISELE DE LIMA CA</t>
  </si>
  <si>
    <t xml:space="preserve">26/06 0681      82783-5 LAUANE SOTO   </t>
  </si>
  <si>
    <t>29/06/2020</t>
  </si>
  <si>
    <t>30/06/2020</t>
  </si>
  <si>
    <t xml:space="preserve">S A L D O                </t>
  </si>
  <si>
    <t>35200622423243000175550010000026071474259664</t>
  </si>
  <si>
    <t>35200674481011000258550000000553581100301927</t>
  </si>
  <si>
    <t>31200611206099000107550010004477741000820970</t>
  </si>
  <si>
    <t>31200611206099000107550010004477421000616180</t>
  </si>
  <si>
    <t>42200604535292000118550030000130251001173427</t>
  </si>
  <si>
    <t>35200619687642000139550010000051351784297914</t>
  </si>
  <si>
    <t xml:space="preserve"> 3.3.</t>
  </si>
  <si>
    <t>31200611206099000107550010004464211000073223</t>
  </si>
  <si>
    <t>RECIBO</t>
  </si>
  <si>
    <t>AUREA FEITOSA</t>
  </si>
  <si>
    <t xml:space="preserve">1.1.2. </t>
  </si>
  <si>
    <t>Salarios (ABRIL)</t>
  </si>
  <si>
    <t>Vale Transporte (JUNHO)</t>
  </si>
  <si>
    <t>1.3.1.</t>
  </si>
  <si>
    <t>Vale Alimentação (JUNHO)</t>
  </si>
  <si>
    <t>Salarios (MAIO)</t>
  </si>
  <si>
    <t>31200611206099000107550010004485511001172350</t>
  </si>
  <si>
    <t>31200611206099000107550010004485521000786794</t>
  </si>
  <si>
    <t>31200611206099000107550010004481931000885335</t>
  </si>
  <si>
    <t>35200603402979000112550010000223221223220006</t>
  </si>
  <si>
    <t>35200608231734000193550000000607581000817009</t>
  </si>
  <si>
    <t>CSLL/COFINS/PIS</t>
  </si>
  <si>
    <t xml:space="preserve">5.6.2. </t>
  </si>
  <si>
    <t>Impostos Cod 1708 - NF 57 ALERTA</t>
  </si>
  <si>
    <t>Impostos Cod 5952 - NF 57 ALERTA</t>
  </si>
  <si>
    <t>Impostos Cod 1708 - NF 61 ALELUIA</t>
  </si>
  <si>
    <t>Impostos Cod 5952 - NF 61 ALELUIA</t>
  </si>
  <si>
    <t>Impostos Cod 1708 - NF 120 MSM</t>
  </si>
  <si>
    <t>Impostos Cod 5952 - NF 120 MSM</t>
  </si>
  <si>
    <t>Impostos Cod 1708 - NF 2020/526 SALUX</t>
  </si>
  <si>
    <t>Impostos Cod 5952 - NF 2020/526 SALUX</t>
  </si>
  <si>
    <t>Impostos Cod 1708 - NF 64 ALELUIA</t>
  </si>
  <si>
    <t>Impostos Cod 5952 - NF 64 ALELUIA</t>
  </si>
  <si>
    <t>Impostos Cod 5952 - NF 8497 IBG CRYO</t>
  </si>
  <si>
    <t>Impostos Cod 1708 - NF 9 IFFI</t>
  </si>
  <si>
    <t>Impostos Cod 5952 - NF 9 IFFI</t>
  </si>
  <si>
    <t>35200574481011000258550000000550371100085396</t>
  </si>
  <si>
    <t>35200567423152000178550000003174311100147082</t>
  </si>
  <si>
    <t>CHEQUE</t>
  </si>
  <si>
    <t>**</t>
  </si>
  <si>
    <t xml:space="preserve">AG OU CNT DEST DO CRED INVAL          </t>
  </si>
  <si>
    <t xml:space="preserve">03/07 0681      82783-5 LAUANE SOTO   </t>
  </si>
  <si>
    <t>03/07 1852      33141-4 ROSANGELA S LI</t>
  </si>
  <si>
    <t>03/07 7031       7509-4 CARMEN DE AZEV</t>
  </si>
  <si>
    <t xml:space="preserve">104 0659 15601336865 HELOISE AMENDOLA </t>
  </si>
  <si>
    <t xml:space="preserve">389 0136 30998775819 ROSIMARA MARIANO </t>
  </si>
  <si>
    <t>Vale Alimentação (JULHO)</t>
  </si>
  <si>
    <t>2020/642</t>
  </si>
  <si>
    <t>Vale Transporte (JULHO)</t>
  </si>
  <si>
    <t>Salários (PROPORCIONAL JUNHO)</t>
  </si>
  <si>
    <t>35200419218815000170550010000071841000098654</t>
  </si>
  <si>
    <t>42200404535292000118550030000125941000859000</t>
  </si>
  <si>
    <t>35200418780259000168550010000008371120894414</t>
  </si>
  <si>
    <t>35200418780259000168550010000008381424740724</t>
  </si>
  <si>
    <t>35200420059228000164550010000003241316295916</t>
  </si>
  <si>
    <t>35200420059228000164550010000003231317457793</t>
  </si>
  <si>
    <t>35200454651716001150550000042641531490841470</t>
  </si>
  <si>
    <t>35200454651716001150550000042641511490840496</t>
  </si>
  <si>
    <t>35200454651716001150550000042641521490841481</t>
  </si>
  <si>
    <t>35200404559672000192550010000302341798303008</t>
  </si>
  <si>
    <t>35200418780259000168550010000008481301046354</t>
  </si>
  <si>
    <t>35200418780259000168550010000008491480785669</t>
  </si>
  <si>
    <t>35200411260846000187550010001119821100004331</t>
  </si>
  <si>
    <t>35200408231734000193550000000581451000790636</t>
  </si>
  <si>
    <t>35200408231734000193550000000581461000790641</t>
  </si>
  <si>
    <t>35200408231734000193550000000581471000790657</t>
  </si>
  <si>
    <t>35200408231734000193550000000581481000790662</t>
  </si>
  <si>
    <t>35200424976335000108550010000002731354981465</t>
  </si>
  <si>
    <t>35200424976335000108550010000002721378284589</t>
  </si>
  <si>
    <t>35200474218454000170550010000068021532979599</t>
  </si>
  <si>
    <t>35200421684545000134550010000031081854570811</t>
  </si>
  <si>
    <t>35200409664679000198550010000071411000111010</t>
  </si>
  <si>
    <t>35200403402979000112550010000211511151120000</t>
  </si>
  <si>
    <t>35200403402979000112550010000210221220120002</t>
  </si>
  <si>
    <t>35200403402979000112550010000210231320120001</t>
  </si>
  <si>
    <t>35200411260846000187550010001122811100187281</t>
  </si>
  <si>
    <t>42200426685436000155550010000009591323369585</t>
  </si>
  <si>
    <t>35200424976335000108550010000002761279262241</t>
  </si>
  <si>
    <t>35200432898865000103550010000044631000004473</t>
  </si>
  <si>
    <t>35200454651716001150550000042714931087546077</t>
  </si>
  <si>
    <t>35200408231734000193550000000582971000792177</t>
  </si>
  <si>
    <t>35200408231734000193550000000583941000793177</t>
  </si>
  <si>
    <t>35200408231734000193550000000582981000792182</t>
  </si>
  <si>
    <t>31200411206099000107550010004336221001108741</t>
  </si>
  <si>
    <t>31200411206099000107550010004330501000046361</t>
  </si>
  <si>
    <t>Coordenador Administrativo                                Diretor Operacional</t>
  </si>
  <si>
    <t>PAULO CEZAR DE ALMEIDA                                ROGÉRIO DIAS SANTIAGO</t>
  </si>
  <si>
    <t>35200408812751000114550010000067151410300006</t>
  </si>
  <si>
    <t>35200511260846000187550010001128231100189066</t>
  </si>
  <si>
    <t>35200511260846000187550010001130311100146122</t>
  </si>
  <si>
    <t>35200511260846000187550010001133151100203633</t>
  </si>
  <si>
    <t>35200511260846000187550010001138911100273053</t>
  </si>
  <si>
    <t>35200509664679000198550010000073051000113657</t>
  </si>
  <si>
    <t>35200422423243000175550010000025081362110566</t>
  </si>
  <si>
    <t>35200522423243000175550010000025561187033945</t>
  </si>
  <si>
    <t>35200504435216000130550010000029051003618057</t>
  </si>
  <si>
    <t>35200504435216000130550010000029141000100005</t>
  </si>
  <si>
    <t>35200408231734000193550000000580551000789710</t>
  </si>
  <si>
    <t>35200408231734000193550000000580661000789829</t>
  </si>
  <si>
    <t>35200408231734000193550000000580691000789855</t>
  </si>
  <si>
    <t>35200408231734000193550000000580601000789760</t>
  </si>
  <si>
    <t>42200526685436000155550010000010081233368369</t>
  </si>
  <si>
    <t>35200474481011000258550000000541611100010577</t>
  </si>
  <si>
    <t>35200467423152000178550000003142371100189430</t>
  </si>
  <si>
    <t>35200424976335000108550010000002751802468540</t>
  </si>
  <si>
    <t>35200518780259000168550010000008761111692466</t>
  </si>
  <si>
    <t>35200418780259000168550010000008561029493238</t>
  </si>
  <si>
    <t>35200518780259000168550010000008881823070663</t>
  </si>
  <si>
    <t>35200518780259000168550010000008841701634261</t>
  </si>
  <si>
    <t>35200518780259000168550010000008851214642363</t>
  </si>
  <si>
    <t>35200518780259000168550010000009111139836919</t>
  </si>
  <si>
    <t>42200404535292000118550030000125961001010126</t>
  </si>
  <si>
    <t>42200504535292000118550030000127531000824640</t>
  </si>
  <si>
    <t>35200503402979000112550010000215121215120002</t>
  </si>
  <si>
    <t>35200525067657000105550010000060051999728672</t>
  </si>
  <si>
    <t>35200504091024000154550010000015291507721281</t>
  </si>
  <si>
    <t>35200507240059000104550010000001671000000142</t>
  </si>
  <si>
    <t>35200507296127000149550010000371681000037171</t>
  </si>
  <si>
    <t>35200509178691000192550010000004211070505199</t>
  </si>
  <si>
    <t>35200507265068000141550010000079701000096118</t>
  </si>
  <si>
    <t>35200532578001000104550010000000031200400559</t>
  </si>
  <si>
    <t>35200554651716001150550000042804931789297070</t>
  </si>
  <si>
    <t>35200554651716001150550000042804941789297069</t>
  </si>
  <si>
    <t>35200514658976000160550010000019971330445659</t>
  </si>
  <si>
    <t>35200654651716001150550000043135421288033585</t>
  </si>
  <si>
    <t>31200511206099000107550010004383391000924151</t>
  </si>
  <si>
    <t>31200511206099000107550010004386521000044915</t>
  </si>
  <si>
    <t>31200511206099000107550010004386501000924830</t>
  </si>
  <si>
    <t>31200511206099000107550010004386471000374648</t>
  </si>
  <si>
    <t>31200511206099000107550010004409761000592020</t>
  </si>
  <si>
    <t>31200511206099000107550010004409521000492687</t>
  </si>
  <si>
    <t>2. INSUMOS ASSISTENCIAIS</t>
  </si>
  <si>
    <t>07/07 1852      33141-4 ROSANGELA S LI</t>
  </si>
  <si>
    <t>07/07 7031       7509-4 CARMEN DE AZEV</t>
  </si>
  <si>
    <t xml:space="preserve">033 0723 30998775819 ROSIMARA MARIANO </t>
  </si>
  <si>
    <t xml:space="preserve">FGTS ARRECADACAO GRF                  </t>
  </si>
  <si>
    <t>DARF        - 19.604.953/0001-97 -0561</t>
  </si>
  <si>
    <t xml:space="preserve">09/07 0681      82783-5 LAUANE SOTO   </t>
  </si>
  <si>
    <t>GPS- Ident.:  19604953000197 - 06/2020</t>
  </si>
  <si>
    <t>GPS- Ident.:  19604953000197 - 04/2020</t>
  </si>
  <si>
    <t xml:space="preserve">033 0509 19451357866 ROSANGELA SOARES </t>
  </si>
  <si>
    <t>Salários (JUNHO)</t>
  </si>
  <si>
    <t>35200611260846000187550010001148621100320481</t>
  </si>
  <si>
    <t>35200611260846000187550010001148561100304420</t>
  </si>
  <si>
    <t>35200611260846000187550010001164811100275497</t>
  </si>
  <si>
    <t>35200611260846000187550010001145221100215783</t>
  </si>
  <si>
    <t>35200611260846000187550010001148581100080887</t>
  </si>
  <si>
    <t>35200611260846000187550010001154811100180726</t>
  </si>
  <si>
    <t>35200611260846000187550010001155441100021379</t>
  </si>
  <si>
    <t>35200609664679000198550010000074531000115575</t>
  </si>
  <si>
    <t>35200622423243000175550010000026091064824595</t>
  </si>
  <si>
    <t>35200622423243000175550010000026671744202706</t>
  </si>
  <si>
    <t>42200526685436000155550010000010121223368369</t>
  </si>
  <si>
    <t>42200626685436000155550010000010831203368466</t>
  </si>
  <si>
    <t>35200674481011000258550000000555891100304745</t>
  </si>
  <si>
    <t>35200674481011000258550000000559011100300998</t>
  </si>
  <si>
    <t>35200667423152000178550000003190791100021741</t>
  </si>
  <si>
    <t>35200667423152000178550000003198261100045152</t>
  </si>
  <si>
    <t>35200618780259000168550010000009441235941935</t>
  </si>
  <si>
    <t>35200618780259000168550010000009451415849139</t>
  </si>
  <si>
    <t>35200618780259000168550010000009431067145106</t>
  </si>
  <si>
    <t>35200518780259000168550010000009011891323419</t>
  </si>
  <si>
    <t>35200518780259000168550010000009061381384307</t>
  </si>
  <si>
    <t>35200618780259000168550010000009181464915770</t>
  </si>
  <si>
    <t>35200618780259000168550010000009171537542670</t>
  </si>
  <si>
    <t>35200618780259000168550010000009211530985072</t>
  </si>
  <si>
    <t>35200607296127000149550010000373541000037367</t>
  </si>
  <si>
    <t>35200607296127000149550010000374101000037422</t>
  </si>
  <si>
    <t>35200632578001000104550010000000061200400554</t>
  </si>
  <si>
    <t>35200614658976000160550010000020561481243520</t>
  </si>
  <si>
    <t>35200614658976000160550010000020171478593003</t>
  </si>
  <si>
    <t>31200611206099000107550010004490741000003778</t>
  </si>
  <si>
    <t>31200611206099000107550010004490341000282590</t>
  </si>
  <si>
    <t>31200611206099000107550010004490751000486814</t>
  </si>
  <si>
    <t>35200654651716001150550000043293851288683153</t>
  </si>
  <si>
    <t xml:space="preserve">1.2.2. </t>
  </si>
  <si>
    <t>GPS  (Patronal e Empregados) (Abril)</t>
  </si>
  <si>
    <t>GPS  (Patronal e Empregados) (Junho)</t>
  </si>
  <si>
    <t xml:space="preserve">1.2.4. </t>
  </si>
  <si>
    <t>IRRF (Maio)</t>
  </si>
  <si>
    <t>IRRF (Junho)</t>
  </si>
  <si>
    <t xml:space="preserve">1.2.1. </t>
  </si>
  <si>
    <t>FGTS (Junho)</t>
  </si>
  <si>
    <t>FGTS (Abril)</t>
  </si>
  <si>
    <t>FGTS (Maio)</t>
  </si>
  <si>
    <t>104/06/2020</t>
  </si>
  <si>
    <t>108/06/2020</t>
  </si>
  <si>
    <t>84/05/2020</t>
  </si>
  <si>
    <t>85/05/2020</t>
  </si>
  <si>
    <t>0072-2020</t>
  </si>
  <si>
    <t>98/06/2020</t>
  </si>
  <si>
    <t>135/06/2020</t>
  </si>
  <si>
    <t>120/06/2020</t>
  </si>
  <si>
    <t>112/06/2020</t>
  </si>
  <si>
    <t>123/06/2020</t>
  </si>
  <si>
    <t>133/06/2020</t>
  </si>
  <si>
    <t>132/06/2020</t>
  </si>
  <si>
    <t>114.06.220</t>
  </si>
  <si>
    <t>131/06/2020</t>
  </si>
  <si>
    <t>118/06/2020</t>
  </si>
  <si>
    <t>118.06/2020</t>
  </si>
  <si>
    <t>87/05/2020</t>
  </si>
  <si>
    <t>95/06/2020</t>
  </si>
  <si>
    <t>74/05/2020</t>
  </si>
  <si>
    <t>47/05/2020</t>
  </si>
  <si>
    <t>100-06-2020</t>
  </si>
  <si>
    <t>114-06-2020</t>
  </si>
  <si>
    <t>98-06-2020</t>
  </si>
  <si>
    <t>99-06-2020</t>
  </si>
  <si>
    <t>83/05/2020</t>
  </si>
  <si>
    <t>90/05/2020</t>
  </si>
  <si>
    <t>73/05/2020</t>
  </si>
  <si>
    <t>CONTRATO</t>
  </si>
  <si>
    <t xml:space="preserve">5.6.1. </t>
  </si>
  <si>
    <t xml:space="preserve">IRRF </t>
  </si>
  <si>
    <t>387/20</t>
  </si>
  <si>
    <t>138/07/2020</t>
  </si>
  <si>
    <t>137/07/2020</t>
  </si>
  <si>
    <t>125/06/2020</t>
  </si>
  <si>
    <t>35200732578001000104550010000000071200400555</t>
  </si>
  <si>
    <t>Impostos Cod 1708 - NF 2020/642 - SALUX</t>
  </si>
  <si>
    <t>Impostos Cod 1708 - NF 59 - ALERTA</t>
  </si>
  <si>
    <t>Impostos Cod 1708 - NF 129 - MSM</t>
  </si>
  <si>
    <t>Impostos Cod 1708 - NF 131 - MSM</t>
  </si>
  <si>
    <t>Impostos Cod 1708 - NF 71 - ALELUIA</t>
  </si>
  <si>
    <t>Impostos Cod 1708 - NF 76 - ALELUIA</t>
  </si>
  <si>
    <t>Impostos Cod 1708 - NF 14 - IFFI</t>
  </si>
  <si>
    <t>Impostos Cod 5952 - NF 2020/642 - SALUX</t>
  </si>
  <si>
    <t>Impostos Cod 5952 - NF 59 - ALERTA</t>
  </si>
  <si>
    <t>Impostos Cod 5952 - NF 7250 - MONSENHOR</t>
  </si>
  <si>
    <t>Impostos Cod 5952 - NF 7303 - MONSENHOR</t>
  </si>
  <si>
    <t>Impostos Cod 5952 - NF 129 - MSM</t>
  </si>
  <si>
    <t>Impostos Cod 5952 - NF 131 - MSM</t>
  </si>
  <si>
    <t>Impostos Cod 5952 - NF 8676 - IBG</t>
  </si>
  <si>
    <t>Impostos Cod 5952 - NF 71 - ALELUIA</t>
  </si>
  <si>
    <t>Impostos Cod 5952 - NF 76 - ALELUIA</t>
  </si>
  <si>
    <t>Impostos Cod 5952 - NF 14 - IFFI</t>
  </si>
  <si>
    <t>Impostos Cod 5952 - NF 17 - IFFI</t>
  </si>
  <si>
    <t>Impostos Cod 1708 - NF 17 - IFFI</t>
  </si>
  <si>
    <t>Numero Documento</t>
  </si>
  <si>
    <t>31200611206099000107550010004494411001351959</t>
  </si>
  <si>
    <t>35200622423243000175550010000025851613805167</t>
  </si>
  <si>
    <t>35200622423243000175550010000025841368831485</t>
  </si>
  <si>
    <t>35200564533797000175550030000225171003020146</t>
  </si>
  <si>
    <t>35200607296127000149550010000373211000037331</t>
  </si>
  <si>
    <t>31200711206099000107550010004522811000078361</t>
  </si>
  <si>
    <t>31200711206099000107550010004522821000345456</t>
  </si>
  <si>
    <t>35200654651716001150550000043474041587543960</t>
  </si>
  <si>
    <t>35200767423152000178550000003214171100308943</t>
  </si>
  <si>
    <t>31200711206099000107550010004550511000078624</t>
  </si>
  <si>
    <t>141B/07/2020</t>
  </si>
  <si>
    <t>SUPERMED COM. E IMP. DE PROD. MED. E HOSPIT. LTDA 8</t>
  </si>
  <si>
    <t xml:space="preserve">   2.3.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</si>
</sst>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* #,##0.00\ ;* \(#,##0.00\);* \-#\ ;@\ "/>
    <numFmt numFmtId="166" formatCode="0_ ;\-0\ 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name val="Courier New"/>
      <family val="3"/>
      <charset val="1"/>
    </font>
    <font>
      <sz val="12"/>
      <name val="Avenir Next LT Pro Light"/>
      <family val="2"/>
    </font>
    <font>
      <i/>
      <sz val="12"/>
      <name val="Avenir Next LT Pro Light"/>
      <family val="2"/>
    </font>
    <font>
      <b/>
      <sz val="12"/>
      <name val="Avenir Next LT Pro Light"/>
      <family val="2"/>
    </font>
    <font>
      <i/>
      <sz val="12"/>
      <color rgb="FFFF0000"/>
      <name val="Avenir Next LT Pro Light"/>
      <family val="2"/>
    </font>
    <font>
      <sz val="12"/>
      <color theme="1"/>
      <name val="Avenir Next LT Pro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/>
    <xf numFmtId="165" fontId="4" fillId="0" borderId="0"/>
    <xf numFmtId="0" fontId="5" fillId="0" borderId="0" applyBorder="0" applyProtection="0"/>
    <xf numFmtId="165" fontId="4" fillId="0" borderId="0"/>
    <xf numFmtId="165" fontId="4" fillId="0" borderId="0"/>
    <xf numFmtId="165" fontId="4" fillId="0" borderId="0"/>
    <xf numFmtId="165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3">
    <xf numFmtId="0" fontId="0" fillId="0" borderId="0" xfId="0"/>
    <xf numFmtId="0" fontId="6" fillId="2" borderId="0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43" fontId="6" fillId="2" borderId="0" xfId="4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39" fontId="6" fillId="2" borderId="1" xfId="4" applyNumberFormat="1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8" fillId="3" borderId="3" xfId="2" applyFont="1" applyFill="1" applyBorder="1" applyAlignment="1">
      <alignment vertical="center"/>
    </xf>
    <xf numFmtId="0" fontId="8" fillId="3" borderId="2" xfId="2" applyFont="1" applyFill="1" applyBorder="1" applyAlignment="1">
      <alignment vertical="center"/>
    </xf>
    <xf numFmtId="39" fontId="8" fillId="3" borderId="1" xfId="4" applyNumberFormat="1" applyFont="1" applyFill="1" applyBorder="1" applyAlignment="1">
      <alignment vertical="center"/>
    </xf>
    <xf numFmtId="43" fontId="8" fillId="3" borderId="1" xfId="4" applyFont="1" applyFill="1" applyBorder="1" applyAlignment="1">
      <alignment horizontal="center" vertical="center"/>
    </xf>
    <xf numFmtId="0" fontId="6" fillId="2" borderId="1" xfId="2" applyFont="1" applyFill="1" applyBorder="1" applyAlignment="1">
      <alignment vertical="center"/>
    </xf>
    <xf numFmtId="43" fontId="6" fillId="2" borderId="1" xfId="4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vertical="center"/>
    </xf>
    <xf numFmtId="14" fontId="6" fillId="2" borderId="0" xfId="2" applyNumberFormat="1" applyFont="1" applyFill="1" applyBorder="1" applyAlignment="1">
      <alignment horizontal="center" vertical="center"/>
    </xf>
    <xf numFmtId="14" fontId="8" fillId="3" borderId="1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4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vertical="center"/>
    </xf>
    <xf numFmtId="43" fontId="7" fillId="2" borderId="1" xfId="4" applyFont="1" applyFill="1" applyBorder="1" applyAlignment="1">
      <alignment vertical="center"/>
    </xf>
    <xf numFmtId="14" fontId="6" fillId="4" borderId="1" xfId="2" applyNumberFormat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vertical="center"/>
    </xf>
    <xf numFmtId="43" fontId="7" fillId="4" borderId="1" xfId="4" applyFont="1" applyFill="1" applyBorder="1" applyAlignment="1">
      <alignment vertical="center"/>
    </xf>
    <xf numFmtId="43" fontId="6" fillId="4" borderId="1" xfId="4" applyFont="1" applyFill="1" applyBorder="1" applyAlignment="1">
      <alignment vertical="center"/>
    </xf>
    <xf numFmtId="0" fontId="6" fillId="2" borderId="0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14" fontId="6" fillId="5" borderId="1" xfId="2" applyNumberFormat="1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vertical="center"/>
    </xf>
    <xf numFmtId="0" fontId="6" fillId="5" borderId="1" xfId="2" applyFont="1" applyFill="1" applyBorder="1" applyAlignment="1">
      <alignment horizontal="left" vertical="center"/>
    </xf>
    <xf numFmtId="43" fontId="7" fillId="5" borderId="1" xfId="4" applyFont="1" applyFill="1" applyBorder="1" applyAlignment="1">
      <alignment vertical="center"/>
    </xf>
    <xf numFmtId="43" fontId="6" fillId="5" borderId="1" xfId="4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3" fontId="7" fillId="2" borderId="0" xfId="4" applyFont="1" applyFill="1" applyBorder="1" applyAlignment="1">
      <alignment vertical="center"/>
    </xf>
    <xf numFmtId="0" fontId="6" fillId="7" borderId="3" xfId="2" applyFont="1" applyFill="1" applyBorder="1" applyAlignment="1">
      <alignment vertical="center"/>
    </xf>
    <xf numFmtId="0" fontId="6" fillId="7" borderId="2" xfId="2" applyFont="1" applyFill="1" applyBorder="1" applyAlignment="1">
      <alignment vertical="center"/>
    </xf>
    <xf numFmtId="39" fontId="6" fillId="7" borderId="1" xfId="4" applyNumberFormat="1" applyFont="1" applyFill="1" applyBorder="1" applyAlignment="1">
      <alignment vertical="center"/>
    </xf>
    <xf numFmtId="43" fontId="8" fillId="2" borderId="0" xfId="4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6" fillId="5" borderId="3" xfId="2" applyFont="1" applyFill="1" applyBorder="1" applyAlignment="1">
      <alignment horizontal="left" vertical="center"/>
    </xf>
    <xf numFmtId="0" fontId="6" fillId="5" borderId="2" xfId="2" applyFont="1" applyFill="1" applyBorder="1" applyAlignment="1">
      <alignment horizontal="left" vertical="center"/>
    </xf>
    <xf numFmtId="0" fontId="6" fillId="4" borderId="3" xfId="2" applyFont="1" applyFill="1" applyBorder="1" applyAlignment="1">
      <alignment horizontal="left" vertical="center"/>
    </xf>
    <xf numFmtId="14" fontId="6" fillId="2" borderId="0" xfId="2" applyNumberFormat="1" applyFont="1" applyFill="1" applyAlignment="1">
      <alignment vertical="center"/>
    </xf>
    <xf numFmtId="14" fontId="6" fillId="2" borderId="0" xfId="4" applyNumberFormat="1" applyFont="1" applyFill="1" applyBorder="1" applyAlignment="1">
      <alignment vertical="center"/>
    </xf>
    <xf numFmtId="49" fontId="8" fillId="3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49" fontId="6" fillId="5" borderId="1" xfId="2" applyNumberFormat="1" applyFont="1" applyFill="1" applyBorder="1" applyAlignment="1">
      <alignment horizontal="center" vertical="center"/>
    </xf>
    <xf numFmtId="49" fontId="6" fillId="4" borderId="1" xfId="2" applyNumberFormat="1" applyFont="1" applyFill="1" applyBorder="1" applyAlignment="1">
      <alignment horizontal="center" vertical="center"/>
    </xf>
    <xf numFmtId="49" fontId="6" fillId="2" borderId="0" xfId="4" applyNumberFormat="1" applyFont="1" applyFill="1" applyBorder="1" applyAlignment="1">
      <alignment vertical="center"/>
    </xf>
    <xf numFmtId="1" fontId="6" fillId="2" borderId="1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14" fontId="6" fillId="6" borderId="1" xfId="2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49" fontId="6" fillId="6" borderId="1" xfId="2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vertical="center"/>
    </xf>
    <xf numFmtId="0" fontId="6" fillId="6" borderId="1" xfId="2" applyFont="1" applyFill="1" applyBorder="1" applyAlignment="1">
      <alignment horizontal="left" vertical="center"/>
    </xf>
    <xf numFmtId="43" fontId="6" fillId="6" borderId="1" xfId="4" applyFont="1" applyFill="1" applyBorder="1" applyAlignment="1">
      <alignment vertical="center"/>
    </xf>
    <xf numFmtId="0" fontId="6" fillId="6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14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166" fontId="6" fillId="2" borderId="1" xfId="4" applyNumberFormat="1" applyFont="1" applyFill="1" applyBorder="1" applyAlignment="1">
      <alignment horizontal="center" vertical="center"/>
    </xf>
    <xf numFmtId="17" fontId="6" fillId="2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0" fillId="2" borderId="5" xfId="0" applyNumberFormat="1" applyFont="1" applyFill="1" applyBorder="1" applyAlignment="1">
      <alignment horizontal="left"/>
    </xf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2" xfId="2" applyFont="1" applyFill="1" applyBorder="1" applyAlignment="1">
      <alignment horizontal="center" vertical="center"/>
    </xf>
    <xf numFmtId="14" fontId="6" fillId="8" borderId="1" xfId="2" applyNumberFormat="1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center" vertical="center"/>
    </xf>
    <xf numFmtId="49" fontId="6" fillId="8" borderId="1" xfId="2" applyNumberFormat="1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left" vertical="center"/>
    </xf>
    <xf numFmtId="43" fontId="6" fillId="8" borderId="1" xfId="4" applyFont="1" applyFill="1" applyBorder="1" applyAlignment="1">
      <alignment vertical="center"/>
    </xf>
    <xf numFmtId="0" fontId="6" fillId="8" borderId="3" xfId="2" applyFont="1" applyFill="1" applyBorder="1" applyAlignment="1">
      <alignment horizontal="left" vertical="center"/>
    </xf>
    <xf numFmtId="1" fontId="8" fillId="3" borderId="1" xfId="2" applyNumberFormat="1" applyFont="1" applyFill="1" applyBorder="1" applyAlignment="1">
      <alignment horizontal="center" vertical="center" wrapText="1"/>
    </xf>
    <xf numFmtId="1" fontId="6" fillId="5" borderId="1" xfId="2" applyNumberFormat="1" applyFont="1" applyFill="1" applyBorder="1" applyAlignment="1">
      <alignment horizontal="center" vertical="center"/>
    </xf>
    <xf numFmtId="1" fontId="6" fillId="6" borderId="1" xfId="2" applyNumberFormat="1" applyFont="1" applyFill="1" applyBorder="1" applyAlignment="1">
      <alignment horizontal="center" vertical="center"/>
    </xf>
    <xf numFmtId="1" fontId="6" fillId="4" borderId="1" xfId="2" applyNumberFormat="1" applyFont="1" applyFill="1" applyBorder="1" applyAlignment="1">
      <alignment horizontal="center" vertical="center"/>
    </xf>
    <xf numFmtId="1" fontId="6" fillId="2" borderId="0" xfId="2" applyNumberFormat="1" applyFont="1" applyFill="1" applyAlignment="1">
      <alignment horizontal="center" vertical="center"/>
    </xf>
    <xf numFmtId="1" fontId="6" fillId="2" borderId="0" xfId="4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0" fillId="0" borderId="0" xfId="0" applyFont="1" applyAlignment="1">
      <alignment vertical="center"/>
    </xf>
    <xf numFmtId="43" fontId="6" fillId="2" borderId="0" xfId="4" applyFont="1" applyFill="1" applyAlignment="1">
      <alignment vertical="center"/>
    </xf>
    <xf numFmtId="43" fontId="6" fillId="6" borderId="0" xfId="4" applyFont="1" applyFill="1" applyAlignment="1">
      <alignment vertical="center"/>
    </xf>
    <xf numFmtId="43" fontId="6" fillId="2" borderId="0" xfId="4" applyFont="1" applyFill="1" applyAlignment="1">
      <alignment horizontal="left" vertical="center"/>
    </xf>
    <xf numFmtId="43" fontId="6" fillId="2" borderId="0" xfId="2" applyNumberFormat="1" applyFont="1" applyFill="1" applyAlignment="1">
      <alignment vertical="center"/>
    </xf>
    <xf numFmtId="1" fontId="6" fillId="2" borderId="2" xfId="2" applyNumberFormat="1" applyFont="1" applyFill="1" applyBorder="1" applyAlignment="1">
      <alignment horizontal="center" vertical="center"/>
    </xf>
    <xf numFmtId="1" fontId="6" fillId="8" borderId="1" xfId="2" applyNumberFormat="1" applyFont="1" applyFill="1" applyBorder="1" applyAlignment="1">
      <alignment horizontal="center" vertical="center"/>
    </xf>
  </cellXfs>
  <cellStyles count="17">
    <cellStyle name="Excel Built-in Excel Bu" xfId="13" xr:uid="{00000000-0005-0000-0000-000000000000}"/>
    <cellStyle name="Excel Built-in Excel Built-in Excel Built-in Excel Built-in Excel Bu" xfId="8" xr:uid="{00000000-0005-0000-0000-000001000000}"/>
    <cellStyle name="Excel Built-in Excel Built-in Excel Built-in Excel Built-in Excel Built-in Excel Built-in Excel Built-in Excel Built-in Excel Bui" xfId="11" xr:uid="{00000000-0005-0000-0000-000002000000}"/>
    <cellStyle name="Excel Built-in Excel Built-in Excel Built-in Excel Built-in Excel Built-in Excel Built-in Excel Built-in Excel Built-in Excel Built-in Excel Built-in Excel Built-in Excel Bu" xfId="12" xr:uid="{00000000-0005-0000-0000-000003000000}"/>
    <cellStyle name="Excel Built-in Excel Built-in Excel Built-in Excel Built-in Excel Built-in Excel Built-in Excel Built-in Excel Built-in Excel Built-in Excel Built-in Excel Built-in Excel Built-in Excel Built-in Excel Built-in Excel Bu" xfId="7" xr:uid="{00000000-0005-0000-0000-000004000000}"/>
    <cellStyle name="Excel Built-in Excel Built-in Excel Built-in Excel Built-in Excel Built-in Excel Built-in Excel Built-in Excel Built-in Excel Built-in Excel Built-in Excel Built-in Excel Built-in Excel Built-in Excel Built-in Excel Built-in Excel " xfId="9" xr:uid="{00000000-0005-0000-0000-000005000000}"/>
    <cellStyle name="Excel Built-in Excel Built-in Excel Built-in Excel Built-in Excel Built-in Excel Built-in Excel Built-in Excel Built-in Excel Built-in Excel Built-in Excel Built-in Excel Built-in Excel Built-in Excel Built-in Excel Built-in Excel Bui" xfId="10" xr:uid="{00000000-0005-0000-0000-000006000000}"/>
    <cellStyle name="Normal" xfId="0" builtinId="0"/>
    <cellStyle name="Normal 2" xfId="1" xr:uid="{00000000-0005-0000-0000-000008000000}"/>
    <cellStyle name="Normal_Modelo Planilha Financeira" xfId="2" xr:uid="{00000000-0005-0000-0000-000009000000}"/>
    <cellStyle name="Separador de milhares 3" xfId="3" xr:uid="{00000000-0005-0000-0000-00000A000000}"/>
    <cellStyle name="Separador de milhares 3 2" xfId="6" xr:uid="{00000000-0005-0000-0000-00000B000000}"/>
    <cellStyle name="Separador de milhares 3 2 2" xfId="16" xr:uid="{00000000-0005-0000-0000-00000C000000}"/>
    <cellStyle name="Vírgula" xfId="4" builtinId="3"/>
    <cellStyle name="Vírgula 2" xfId="5" xr:uid="{00000000-0005-0000-0000-00000E000000}"/>
    <cellStyle name="Vírgula 2 2" xfId="15" xr:uid="{00000000-0005-0000-0000-00000F000000}"/>
    <cellStyle name="Vírgula 3" xfId="14" xr:uid="{00000000-0005-0000-0000-000010000000}"/>
  </cellStyles>
  <dxfs count="0"/>
  <tableStyles count="0" defaultTableStyle="TableStyleMedium9" defaultPivotStyle="PivotStyleLight16"/>
  <colors>
    <mruColors>
      <color rgb="FFEFE5F7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I84"/>
  <sheetViews>
    <sheetView showGridLines="0" topLeftCell="A13" zoomScaleNormal="100" zoomScaleSheetLayoutView="100" zoomScalePageLayoutView="30" workbookViewId="0">
      <selection activeCell="A29" sqref="A29"/>
    </sheetView>
  </sheetViews>
  <sheetFormatPr defaultColWidth="69.28515625" defaultRowHeight="15.75" x14ac:dyDescent="0.25"/>
  <cols>
    <col min="1" max="1" width="5.7109375" style="1" customWidth="1"/>
    <col min="2" max="2" width="67.140625" style="1" customWidth="1"/>
    <col min="3" max="4" width="16.42578125" style="4" customWidth="1"/>
    <col min="5" max="5" width="14.28515625" style="4" customWidth="1"/>
    <col min="6" max="8" width="16.42578125" style="4" customWidth="1"/>
    <col min="9" max="9" width="10.7109375" style="4" customWidth="1"/>
    <col min="10" max="16384" width="69.28515625" style="1"/>
  </cols>
  <sheetData>
    <row r="1" spans="1:9" s="5" customFormat="1" x14ac:dyDescent="0.25">
      <c r="A1" s="9" t="s">
        <v>3</v>
      </c>
      <c r="B1" s="10"/>
      <c r="C1" s="12" t="s">
        <v>76</v>
      </c>
      <c r="D1" s="12" t="s">
        <v>15</v>
      </c>
      <c r="E1" s="12" t="s">
        <v>316</v>
      </c>
      <c r="F1" s="12" t="s">
        <v>16</v>
      </c>
      <c r="G1" s="12" t="s">
        <v>17</v>
      </c>
      <c r="H1" s="12" t="s">
        <v>0</v>
      </c>
      <c r="I1" s="46"/>
    </row>
    <row r="2" spans="1:9" x14ac:dyDescent="0.25">
      <c r="A2" s="2" t="s">
        <v>5</v>
      </c>
      <c r="B2" s="3"/>
      <c r="C2" s="7">
        <v>1110005</v>
      </c>
      <c r="D2" s="7">
        <v>1079900</v>
      </c>
      <c r="E2" s="7">
        <v>0</v>
      </c>
      <c r="F2" s="7">
        <v>1079900</v>
      </c>
      <c r="G2" s="7">
        <v>0</v>
      </c>
      <c r="H2" s="7">
        <f>D2+E2+F2+G2</f>
        <v>2159800</v>
      </c>
    </row>
    <row r="3" spans="1:9" x14ac:dyDescent="0.25">
      <c r="A3" s="2" t="s">
        <v>315</v>
      </c>
      <c r="B3" s="3"/>
      <c r="C3" s="7">
        <v>0</v>
      </c>
      <c r="D3" s="7">
        <v>0</v>
      </c>
      <c r="E3" s="7">
        <f>D69</f>
        <v>884918.6399999999</v>
      </c>
      <c r="F3" s="7">
        <v>272214.13999999978</v>
      </c>
      <c r="G3" s="7">
        <f>F69</f>
        <v>352045.30999999971</v>
      </c>
      <c r="H3" s="7">
        <v>0</v>
      </c>
    </row>
    <row r="4" spans="1:9" x14ac:dyDescent="0.25">
      <c r="A4" s="2" t="s">
        <v>20</v>
      </c>
      <c r="B4" s="6"/>
      <c r="C4" s="7">
        <v>0</v>
      </c>
      <c r="D4" s="7">
        <v>629.16999999999996</v>
      </c>
      <c r="E4" s="7">
        <v>341.63</v>
      </c>
      <c r="F4" s="7">
        <v>659.97</v>
      </c>
      <c r="G4" s="7">
        <v>0</v>
      </c>
      <c r="H4" s="7">
        <f t="shared" ref="H4:H5" si="0">D4+E4+F4+G4</f>
        <v>1630.77</v>
      </c>
    </row>
    <row r="5" spans="1:9" x14ac:dyDescent="0.25">
      <c r="A5" s="2" t="s">
        <v>21</v>
      </c>
      <c r="B5" s="3"/>
      <c r="C5" s="7">
        <v>0</v>
      </c>
      <c r="D5" s="7">
        <v>0</v>
      </c>
      <c r="E5" s="7">
        <v>7040.08</v>
      </c>
      <c r="F5" s="7">
        <v>0</v>
      </c>
      <c r="G5" s="7">
        <v>0</v>
      </c>
      <c r="H5" s="7">
        <f t="shared" si="0"/>
        <v>7040.08</v>
      </c>
    </row>
    <row r="6" spans="1:9" s="5" customFormat="1" x14ac:dyDescent="0.25">
      <c r="A6" s="9" t="s">
        <v>6</v>
      </c>
      <c r="B6" s="10"/>
      <c r="C6" s="11">
        <f t="shared" ref="C6:H6" si="1">SUM(C2:C5)</f>
        <v>1110005</v>
      </c>
      <c r="D6" s="11">
        <f t="shared" si="1"/>
        <v>1080529.17</v>
      </c>
      <c r="E6" s="11">
        <f>SUM(E2:E5)</f>
        <v>892300.34999999986</v>
      </c>
      <c r="F6" s="11">
        <f t="shared" ref="F6" si="2">SUM(F2:F5)</f>
        <v>1352774.1099999996</v>
      </c>
      <c r="G6" s="11">
        <f t="shared" si="1"/>
        <v>352045.30999999971</v>
      </c>
      <c r="H6" s="11">
        <f t="shared" si="1"/>
        <v>2168470.85</v>
      </c>
      <c r="I6" s="46"/>
    </row>
    <row r="7" spans="1:9" x14ac:dyDescent="0.25">
      <c r="A7" s="2"/>
      <c r="B7" s="3"/>
      <c r="C7" s="7"/>
      <c r="D7" s="7"/>
      <c r="E7" s="7"/>
      <c r="F7" s="7"/>
      <c r="G7" s="7"/>
      <c r="H7" s="7"/>
    </row>
    <row r="8" spans="1:9" s="5" customFormat="1" x14ac:dyDescent="0.25">
      <c r="A8" s="91" t="s">
        <v>7</v>
      </c>
      <c r="B8" s="92"/>
      <c r="C8" s="92"/>
      <c r="D8" s="92"/>
      <c r="E8" s="92"/>
      <c r="F8" s="92"/>
      <c r="G8" s="92"/>
      <c r="H8" s="93"/>
      <c r="I8" s="46"/>
    </row>
    <row r="9" spans="1:9" x14ac:dyDescent="0.25">
      <c r="A9" s="2"/>
      <c r="B9" s="3"/>
      <c r="C9" s="7"/>
      <c r="D9" s="7"/>
      <c r="E9" s="7"/>
      <c r="F9" s="7"/>
      <c r="G9" s="7"/>
      <c r="H9" s="7"/>
    </row>
    <row r="10" spans="1:9" s="5" customFormat="1" x14ac:dyDescent="0.25">
      <c r="A10" s="9" t="s">
        <v>8</v>
      </c>
      <c r="B10" s="10"/>
      <c r="C10" s="11">
        <f t="shared" ref="C10" si="3">C11+C14+C21+C25</f>
        <v>208890</v>
      </c>
      <c r="D10" s="11">
        <f>D11+D14+D21+D25</f>
        <v>0</v>
      </c>
      <c r="E10" s="11">
        <f t="shared" ref="E10:G10" si="4">E11+E14+E21+E25</f>
        <v>45551.740000000005</v>
      </c>
      <c r="F10" s="11">
        <f t="shared" si="4"/>
        <v>169682.85000000003</v>
      </c>
      <c r="G10" s="11">
        <f t="shared" si="4"/>
        <v>0</v>
      </c>
      <c r="H10" s="11">
        <f>H11+H14+H21+H25</f>
        <v>215234.59000000003</v>
      </c>
      <c r="I10" s="46"/>
    </row>
    <row r="11" spans="1:9" x14ac:dyDescent="0.25">
      <c r="A11" s="43" t="s">
        <v>18</v>
      </c>
      <c r="B11" s="44"/>
      <c r="C11" s="45">
        <v>121000</v>
      </c>
      <c r="D11" s="45">
        <f>D12+D13</f>
        <v>0</v>
      </c>
      <c r="E11" s="45">
        <f t="shared" ref="E11:G11" si="5">E12+E13</f>
        <v>35766.980000000003</v>
      </c>
      <c r="F11" s="45">
        <f t="shared" si="5"/>
        <v>151528.17000000001</v>
      </c>
      <c r="G11" s="45">
        <f t="shared" si="5"/>
        <v>0</v>
      </c>
      <c r="H11" s="45">
        <f>H12+H13</f>
        <v>187295.15000000002</v>
      </c>
    </row>
    <row r="12" spans="1:9" x14ac:dyDescent="0.25">
      <c r="A12" s="2"/>
      <c r="B12" s="3" t="s">
        <v>214</v>
      </c>
      <c r="C12" s="7">
        <v>0</v>
      </c>
      <c r="D12" s="7">
        <v>0</v>
      </c>
      <c r="E12" s="7">
        <v>34941</v>
      </c>
      <c r="F12" s="7">
        <v>101238.27</v>
      </c>
      <c r="G12" s="7">
        <v>0</v>
      </c>
      <c r="H12" s="7">
        <f>D12+E12+F12+G12</f>
        <v>136179.27000000002</v>
      </c>
    </row>
    <row r="13" spans="1:9" x14ac:dyDescent="0.25">
      <c r="A13" s="2"/>
      <c r="B13" s="3" t="s">
        <v>9</v>
      </c>
      <c r="C13" s="7">
        <v>0</v>
      </c>
      <c r="D13" s="7">
        <v>0</v>
      </c>
      <c r="E13" s="7">
        <v>825.98</v>
      </c>
      <c r="F13" s="7">
        <v>50289.9</v>
      </c>
      <c r="G13" s="7">
        <v>0</v>
      </c>
      <c r="H13" s="7">
        <f>D13+E13+F13+G13</f>
        <v>51115.880000000005</v>
      </c>
    </row>
    <row r="14" spans="1:9" x14ac:dyDescent="0.25">
      <c r="A14" s="43" t="s">
        <v>22</v>
      </c>
      <c r="B14" s="44"/>
      <c r="C14" s="45">
        <v>44890</v>
      </c>
      <c r="D14" s="45">
        <f>D15+D16+D17+D18+D19+D20</f>
        <v>0</v>
      </c>
      <c r="E14" s="45">
        <f t="shared" ref="E14:G14" si="6">E15+E16+E17+E18+E19+E20</f>
        <v>0</v>
      </c>
      <c r="F14" s="45">
        <f t="shared" si="6"/>
        <v>1768.48</v>
      </c>
      <c r="G14" s="45">
        <f t="shared" si="6"/>
        <v>0</v>
      </c>
      <c r="H14" s="45">
        <f>H15+H16+H17+H18+H19+H20</f>
        <v>1768.48</v>
      </c>
    </row>
    <row r="15" spans="1:9" x14ac:dyDescent="0.25">
      <c r="A15" s="2"/>
      <c r="B15" s="3" t="s">
        <v>26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ref="H15:H20" si="7">D15+E15+F15+G15</f>
        <v>0</v>
      </c>
    </row>
    <row r="16" spans="1:9" x14ac:dyDescent="0.25">
      <c r="A16" s="2"/>
      <c r="B16" s="3" t="s">
        <v>27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7"/>
        <v>0</v>
      </c>
    </row>
    <row r="17" spans="1:9" x14ac:dyDescent="0.25">
      <c r="A17" s="2"/>
      <c r="B17" s="3" t="s">
        <v>215</v>
      </c>
      <c r="C17" s="7">
        <v>0</v>
      </c>
      <c r="D17" s="7">
        <v>0</v>
      </c>
      <c r="E17" s="7">
        <v>0</v>
      </c>
      <c r="F17" s="7">
        <v>1768.48</v>
      </c>
      <c r="G17" s="7">
        <v>0</v>
      </c>
      <c r="H17" s="7">
        <f t="shared" si="7"/>
        <v>1768.48</v>
      </c>
    </row>
    <row r="18" spans="1:9" x14ac:dyDescent="0.25">
      <c r="A18" s="2"/>
      <c r="B18" s="3" t="s">
        <v>28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 t="shared" si="7"/>
        <v>0</v>
      </c>
    </row>
    <row r="19" spans="1:9" x14ac:dyDescent="0.25">
      <c r="A19" s="2"/>
      <c r="B19" s="3" t="s">
        <v>10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 t="shared" si="7"/>
        <v>0</v>
      </c>
    </row>
    <row r="20" spans="1:9" x14ac:dyDescent="0.25">
      <c r="A20" s="2"/>
      <c r="B20" s="3" t="s">
        <v>11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 t="shared" si="7"/>
        <v>0</v>
      </c>
    </row>
    <row r="21" spans="1:9" x14ac:dyDescent="0.25">
      <c r="A21" s="43" t="s">
        <v>19</v>
      </c>
      <c r="B21" s="44"/>
      <c r="C21" s="45">
        <v>18000</v>
      </c>
      <c r="D21" s="45">
        <f>D22+D23+D24+D25</f>
        <v>0</v>
      </c>
      <c r="E21" s="45">
        <f t="shared" ref="E21:H21" si="8">E22+E23+E24+E25</f>
        <v>9784.76</v>
      </c>
      <c r="F21" s="45">
        <f t="shared" si="8"/>
        <v>16386.2</v>
      </c>
      <c r="G21" s="45">
        <f t="shared" si="8"/>
        <v>0</v>
      </c>
      <c r="H21" s="45">
        <f t="shared" si="8"/>
        <v>26170.959999999999</v>
      </c>
    </row>
    <row r="22" spans="1:9" x14ac:dyDescent="0.25">
      <c r="A22" s="2"/>
      <c r="B22" s="3" t="s">
        <v>12</v>
      </c>
      <c r="C22" s="7">
        <v>0</v>
      </c>
      <c r="D22" s="7">
        <v>0</v>
      </c>
      <c r="E22" s="7">
        <v>1647.4</v>
      </c>
      <c r="F22" s="7">
        <v>6730.68</v>
      </c>
      <c r="G22" s="7">
        <v>0</v>
      </c>
      <c r="H22" s="7">
        <f t="shared" ref="H22:H25" si="9">D22+E22+F22+G22</f>
        <v>8378.08</v>
      </c>
    </row>
    <row r="23" spans="1:9" x14ac:dyDescent="0.25">
      <c r="A23" s="2"/>
      <c r="B23" s="3" t="s">
        <v>13</v>
      </c>
      <c r="C23" s="7">
        <v>0</v>
      </c>
      <c r="D23" s="7">
        <v>0</v>
      </c>
      <c r="E23" s="7">
        <v>8137.36</v>
      </c>
      <c r="F23" s="7">
        <v>9655.52</v>
      </c>
      <c r="G23" s="7">
        <v>0</v>
      </c>
      <c r="H23" s="7">
        <f t="shared" si="9"/>
        <v>17792.88</v>
      </c>
    </row>
    <row r="24" spans="1:9" x14ac:dyDescent="0.25">
      <c r="A24" s="2"/>
      <c r="B24" s="3" t="s">
        <v>14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9"/>
        <v>0</v>
      </c>
    </row>
    <row r="25" spans="1:9" x14ac:dyDescent="0.25">
      <c r="A25" s="2" t="s">
        <v>31</v>
      </c>
      <c r="B25" s="3"/>
      <c r="C25" s="7">
        <v>25000</v>
      </c>
      <c r="D25" s="7">
        <v>0</v>
      </c>
      <c r="E25" s="7">
        <v>0</v>
      </c>
      <c r="F25" s="7">
        <v>0</v>
      </c>
      <c r="G25" s="7">
        <v>0</v>
      </c>
      <c r="H25" s="7">
        <f t="shared" si="9"/>
        <v>0</v>
      </c>
    </row>
    <row r="26" spans="1:9" s="5" customFormat="1" x14ac:dyDescent="0.25">
      <c r="A26" s="9" t="s">
        <v>622</v>
      </c>
      <c r="B26" s="10"/>
      <c r="C26" s="11">
        <f t="shared" ref="C26" si="10">SUM(C27:C29)</f>
        <v>99000</v>
      </c>
      <c r="D26" s="11">
        <f>D27+D28+D29</f>
        <v>111049.8</v>
      </c>
      <c r="E26" s="11">
        <f t="shared" ref="E26:H26" si="11">E27+E28+E29</f>
        <v>176092.79</v>
      </c>
      <c r="F26" s="11">
        <f t="shared" si="11"/>
        <v>120164.41</v>
      </c>
      <c r="G26" s="11">
        <f t="shared" si="11"/>
        <v>0</v>
      </c>
      <c r="H26" s="11">
        <f t="shared" si="11"/>
        <v>407307</v>
      </c>
      <c r="I26" s="46"/>
    </row>
    <row r="27" spans="1:9" x14ac:dyDescent="0.25">
      <c r="A27" s="2" t="s">
        <v>32</v>
      </c>
      <c r="B27" s="3"/>
      <c r="C27" s="7">
        <v>45000</v>
      </c>
      <c r="D27" s="7">
        <f>59464.28+25318</f>
        <v>84782.28</v>
      </c>
      <c r="E27" s="7">
        <v>61559.61</v>
      </c>
      <c r="F27" s="7">
        <v>29146.639999999999</v>
      </c>
      <c r="G27" s="7">
        <v>0</v>
      </c>
      <c r="H27" s="7">
        <f t="shared" ref="H27:H29" si="12">D27+E27+F27+G27</f>
        <v>175488.53000000003</v>
      </c>
    </row>
    <row r="28" spans="1:9" x14ac:dyDescent="0.25">
      <c r="A28" s="2" t="s">
        <v>1</v>
      </c>
      <c r="B28" s="3"/>
      <c r="C28" s="7">
        <v>45000</v>
      </c>
      <c r="D28" s="7">
        <v>26267.52</v>
      </c>
      <c r="E28" s="7">
        <v>45520.18</v>
      </c>
      <c r="F28" s="7">
        <v>30500.42</v>
      </c>
      <c r="G28" s="7">
        <v>0</v>
      </c>
      <c r="H28" s="7">
        <f t="shared" si="12"/>
        <v>102288.12</v>
      </c>
    </row>
    <row r="29" spans="1:9" x14ac:dyDescent="0.25">
      <c r="A29" s="2" t="s">
        <v>33</v>
      </c>
      <c r="B29" s="3"/>
      <c r="C29" s="7">
        <v>9000</v>
      </c>
      <c r="D29" s="7">
        <v>0</v>
      </c>
      <c r="E29" s="7">
        <v>69013</v>
      </c>
      <c r="F29" s="7">
        <v>60517.35</v>
      </c>
      <c r="G29" s="7">
        <v>0</v>
      </c>
      <c r="H29" s="7">
        <f t="shared" si="12"/>
        <v>129530.35</v>
      </c>
    </row>
    <row r="30" spans="1:9" s="5" customFormat="1" x14ac:dyDescent="0.25">
      <c r="A30" s="9" t="s">
        <v>30</v>
      </c>
      <c r="B30" s="10"/>
      <c r="C30" s="11">
        <f t="shared" ref="C30" si="13">SUM(C31:C36)</f>
        <v>36000</v>
      </c>
      <c r="D30" s="11">
        <f>D31+D32+D33+D34+D35+D36</f>
        <v>29626.059999999998</v>
      </c>
      <c r="E30" s="11">
        <f t="shared" ref="E30:H30" si="14">E31+E32+E33+E34+E35+E36</f>
        <v>8495.7000000000007</v>
      </c>
      <c r="F30" s="11">
        <f t="shared" si="14"/>
        <v>7181.46</v>
      </c>
      <c r="G30" s="11">
        <f t="shared" si="14"/>
        <v>0</v>
      </c>
      <c r="H30" s="11">
        <f t="shared" si="14"/>
        <v>45303.22</v>
      </c>
      <c r="I30" s="46"/>
    </row>
    <row r="31" spans="1:9" x14ac:dyDescent="0.25">
      <c r="A31" s="2" t="s">
        <v>23</v>
      </c>
      <c r="B31" s="3"/>
      <c r="C31" s="7">
        <v>15000</v>
      </c>
      <c r="D31" s="7">
        <v>15236.23</v>
      </c>
      <c r="E31" s="7">
        <v>1944.23</v>
      </c>
      <c r="F31" s="7">
        <v>1091.1600000000001</v>
      </c>
      <c r="G31" s="7">
        <v>0</v>
      </c>
      <c r="H31" s="7">
        <f t="shared" ref="H31:H36" si="15">D31+E31+F31+G31</f>
        <v>18271.62</v>
      </c>
    </row>
    <row r="32" spans="1:9" x14ac:dyDescent="0.25">
      <c r="A32" s="2" t="s">
        <v>52</v>
      </c>
      <c r="B32" s="3"/>
      <c r="C32" s="7">
        <v>4000</v>
      </c>
      <c r="D32" s="7">
        <v>281.81</v>
      </c>
      <c r="E32" s="7">
        <v>1080</v>
      </c>
      <c r="F32" s="7">
        <v>677.8</v>
      </c>
      <c r="G32" s="7">
        <v>0</v>
      </c>
      <c r="H32" s="7">
        <f t="shared" si="15"/>
        <v>2039.61</v>
      </c>
    </row>
    <row r="33" spans="1:9" x14ac:dyDescent="0.25">
      <c r="A33" s="2" t="s">
        <v>24</v>
      </c>
      <c r="B33" s="3"/>
      <c r="C33" s="7">
        <v>10000</v>
      </c>
      <c r="D33" s="7">
        <v>12708.02</v>
      </c>
      <c r="E33" s="7">
        <v>5471.47</v>
      </c>
      <c r="F33" s="7">
        <v>5412.5</v>
      </c>
      <c r="G33" s="7">
        <v>0</v>
      </c>
      <c r="H33" s="7">
        <f t="shared" si="15"/>
        <v>23591.99</v>
      </c>
    </row>
    <row r="34" spans="1:9" x14ac:dyDescent="0.25">
      <c r="A34" s="2" t="s">
        <v>2</v>
      </c>
      <c r="B34" s="3"/>
      <c r="C34" s="7">
        <v>1000</v>
      </c>
      <c r="D34" s="7">
        <v>0</v>
      </c>
      <c r="E34" s="7">
        <v>0</v>
      </c>
      <c r="F34" s="7">
        <v>0</v>
      </c>
      <c r="G34" s="7">
        <v>0</v>
      </c>
      <c r="H34" s="7">
        <f t="shared" si="15"/>
        <v>0</v>
      </c>
    </row>
    <row r="35" spans="1:9" x14ac:dyDescent="0.25">
      <c r="A35" s="2" t="s">
        <v>34</v>
      </c>
      <c r="B35" s="3"/>
      <c r="C35" s="7">
        <v>4000</v>
      </c>
      <c r="D35" s="7">
        <v>0</v>
      </c>
      <c r="E35" s="7">
        <v>0</v>
      </c>
      <c r="F35" s="7">
        <v>0</v>
      </c>
      <c r="G35" s="7">
        <v>0</v>
      </c>
      <c r="H35" s="7">
        <f t="shared" si="15"/>
        <v>0</v>
      </c>
    </row>
    <row r="36" spans="1:9" x14ac:dyDescent="0.25">
      <c r="A36" s="2" t="s">
        <v>35</v>
      </c>
      <c r="B36" s="6"/>
      <c r="C36" s="7">
        <v>2000</v>
      </c>
      <c r="D36" s="7">
        <v>1400</v>
      </c>
      <c r="E36" s="7">
        <v>0</v>
      </c>
      <c r="F36" s="7">
        <v>0</v>
      </c>
      <c r="G36" s="7">
        <v>0</v>
      </c>
      <c r="H36" s="7">
        <f t="shared" si="15"/>
        <v>1400</v>
      </c>
    </row>
    <row r="37" spans="1:9" s="5" customFormat="1" x14ac:dyDescent="0.25">
      <c r="A37" s="9" t="s">
        <v>53</v>
      </c>
      <c r="B37" s="10"/>
      <c r="C37" s="11">
        <f t="shared" ref="C37" si="16">SUM(C38:C39)</f>
        <v>615</v>
      </c>
      <c r="D37" s="11">
        <f>D38+D39</f>
        <v>219.45</v>
      </c>
      <c r="E37" s="11">
        <f t="shared" ref="E37:H37" si="17">E38+E39</f>
        <v>1950.4</v>
      </c>
      <c r="F37" s="11">
        <f t="shared" si="17"/>
        <v>2284.8000000000002</v>
      </c>
      <c r="G37" s="11">
        <f t="shared" si="17"/>
        <v>0</v>
      </c>
      <c r="H37" s="11">
        <f t="shared" si="17"/>
        <v>4454.6499999999996</v>
      </c>
      <c r="I37" s="46"/>
    </row>
    <row r="38" spans="1:9" x14ac:dyDescent="0.25">
      <c r="A38" s="2" t="s">
        <v>25</v>
      </c>
      <c r="B38" s="3"/>
      <c r="C38" s="7">
        <v>320</v>
      </c>
      <c r="D38" s="7">
        <v>0</v>
      </c>
      <c r="E38" s="7">
        <v>0</v>
      </c>
      <c r="F38" s="7">
        <v>0</v>
      </c>
      <c r="G38" s="7">
        <v>0</v>
      </c>
      <c r="H38" s="7">
        <f t="shared" ref="H38:H39" si="18">D38+E38+F38+G38</f>
        <v>0</v>
      </c>
    </row>
    <row r="39" spans="1:9" x14ac:dyDescent="0.25">
      <c r="A39" s="2" t="s">
        <v>4</v>
      </c>
      <c r="B39" s="6"/>
      <c r="C39" s="7">
        <v>295</v>
      </c>
      <c r="D39" s="7">
        <v>219.45</v>
      </c>
      <c r="E39" s="7">
        <v>1950.4</v>
      </c>
      <c r="F39" s="7">
        <v>2284.8000000000002</v>
      </c>
      <c r="G39" s="7">
        <v>0</v>
      </c>
      <c r="H39" s="7">
        <f t="shared" si="18"/>
        <v>4454.6499999999996</v>
      </c>
    </row>
    <row r="40" spans="1:9" s="5" customFormat="1" x14ac:dyDescent="0.25">
      <c r="A40" s="9" t="s">
        <v>49</v>
      </c>
      <c r="B40" s="10"/>
      <c r="C40" s="11">
        <f t="shared" ref="C40" si="19">C41+C45+C52+C57+C61</f>
        <v>765500</v>
      </c>
      <c r="D40" s="11">
        <f>D41+D45+D52+D57+D61+D63</f>
        <v>54715.22</v>
      </c>
      <c r="E40" s="11">
        <f t="shared" ref="E40:G40" si="20">E41+E45+E52+E57+E61+E63</f>
        <v>387995.58</v>
      </c>
      <c r="F40" s="11">
        <f t="shared" si="20"/>
        <v>701415.27999999991</v>
      </c>
      <c r="G40" s="11">
        <f t="shared" si="20"/>
        <v>0</v>
      </c>
      <c r="H40" s="11">
        <f>H41+H45+H52+H57+H61+H63</f>
        <v>1144126.08</v>
      </c>
      <c r="I40" s="46"/>
    </row>
    <row r="41" spans="1:9" s="8" customFormat="1" x14ac:dyDescent="0.25">
      <c r="A41" s="43" t="s">
        <v>36</v>
      </c>
      <c r="B41" s="44"/>
      <c r="C41" s="45">
        <f t="shared" ref="C41" si="21">SUM(C42:C44)</f>
        <v>518500</v>
      </c>
      <c r="D41" s="45">
        <f>D42+D43+D44</f>
        <v>1238.82</v>
      </c>
      <c r="E41" s="45">
        <f t="shared" ref="E41:H41" si="22">E42+E43+E44</f>
        <v>182476.06</v>
      </c>
      <c r="F41" s="45">
        <f t="shared" si="22"/>
        <v>459778.16</v>
      </c>
      <c r="G41" s="45">
        <f t="shared" si="22"/>
        <v>0</v>
      </c>
      <c r="H41" s="45">
        <f t="shared" si="22"/>
        <v>643493.04</v>
      </c>
      <c r="I41" s="42"/>
    </row>
    <row r="42" spans="1:9" x14ac:dyDescent="0.25">
      <c r="A42" s="2"/>
      <c r="B42" s="3" t="s">
        <v>37</v>
      </c>
      <c r="C42" s="7">
        <v>448000</v>
      </c>
      <c r="D42" s="7">
        <v>0</v>
      </c>
      <c r="E42" s="7">
        <v>117375.39</v>
      </c>
      <c r="F42" s="7">
        <v>394162.18</v>
      </c>
      <c r="G42" s="7">
        <v>0</v>
      </c>
      <c r="H42" s="7">
        <f t="shared" ref="H42:H44" si="23">D42+E42+F42+G42</f>
        <v>511537.57</v>
      </c>
    </row>
    <row r="43" spans="1:9" x14ac:dyDescent="0.25">
      <c r="A43" s="2"/>
      <c r="B43" s="3" t="s">
        <v>43</v>
      </c>
      <c r="C43" s="7">
        <v>1500</v>
      </c>
      <c r="D43" s="7">
        <v>1238.82</v>
      </c>
      <c r="E43" s="7">
        <v>240</v>
      </c>
      <c r="F43" s="7">
        <v>762.8</v>
      </c>
      <c r="G43" s="7">
        <v>0</v>
      </c>
      <c r="H43" s="7">
        <f t="shared" si="23"/>
        <v>2241.62</v>
      </c>
    </row>
    <row r="44" spans="1:9" x14ac:dyDescent="0.25">
      <c r="A44" s="2"/>
      <c r="B44" s="3" t="s">
        <v>44</v>
      </c>
      <c r="C44" s="7">
        <v>69000</v>
      </c>
      <c r="D44" s="7">
        <v>0</v>
      </c>
      <c r="E44" s="7">
        <v>64860.67</v>
      </c>
      <c r="F44" s="7">
        <v>64853.18</v>
      </c>
      <c r="G44" s="7">
        <v>0</v>
      </c>
      <c r="H44" s="7">
        <f t="shared" si="23"/>
        <v>129713.85</v>
      </c>
    </row>
    <row r="45" spans="1:9" s="8" customFormat="1" x14ac:dyDescent="0.25">
      <c r="A45" s="43" t="s">
        <v>38</v>
      </c>
      <c r="B45" s="44"/>
      <c r="C45" s="45">
        <f>SUM(C46:C51)</f>
        <v>139500</v>
      </c>
      <c r="D45" s="45">
        <f>D46+D47+D48+D49+D50+D51</f>
        <v>0</v>
      </c>
      <c r="E45" s="45">
        <f t="shared" ref="E45:H45" si="24">E46+E47+E48+E49+E50+E51</f>
        <v>99128.319999999992</v>
      </c>
      <c r="F45" s="45">
        <f t="shared" si="24"/>
        <v>142098.26</v>
      </c>
      <c r="G45" s="45">
        <f t="shared" si="24"/>
        <v>0</v>
      </c>
      <c r="H45" s="45">
        <f t="shared" si="24"/>
        <v>241226.58</v>
      </c>
      <c r="I45" s="42"/>
    </row>
    <row r="46" spans="1:9" x14ac:dyDescent="0.25">
      <c r="A46" s="2"/>
      <c r="B46" s="3" t="s">
        <v>39</v>
      </c>
      <c r="C46" s="7">
        <v>5000</v>
      </c>
      <c r="D46" s="7">
        <v>0</v>
      </c>
      <c r="E46" s="7">
        <v>5800</v>
      </c>
      <c r="F46" s="7">
        <v>5800</v>
      </c>
      <c r="G46" s="7">
        <v>0</v>
      </c>
      <c r="H46" s="7">
        <f t="shared" ref="H46:H51" si="25">D46+E46+F46+G46</f>
        <v>11600</v>
      </c>
    </row>
    <row r="47" spans="1:9" x14ac:dyDescent="0.25">
      <c r="A47" s="2"/>
      <c r="B47" s="3" t="s">
        <v>183</v>
      </c>
      <c r="C47" s="7">
        <v>90000</v>
      </c>
      <c r="D47" s="7">
        <v>0</v>
      </c>
      <c r="E47" s="7">
        <v>55806.09</v>
      </c>
      <c r="F47" s="7">
        <v>79723</v>
      </c>
      <c r="G47" s="7">
        <v>0</v>
      </c>
      <c r="H47" s="7">
        <f t="shared" si="25"/>
        <v>135529.09</v>
      </c>
    </row>
    <row r="48" spans="1:9" x14ac:dyDescent="0.25">
      <c r="A48" s="2"/>
      <c r="B48" s="3" t="s">
        <v>184</v>
      </c>
      <c r="C48" s="7">
        <v>5000</v>
      </c>
      <c r="D48" s="7">
        <v>0</v>
      </c>
      <c r="E48" s="7">
        <v>10000</v>
      </c>
      <c r="F48" s="7">
        <v>10000</v>
      </c>
      <c r="G48" s="7">
        <v>0</v>
      </c>
      <c r="H48" s="7">
        <f t="shared" si="25"/>
        <v>20000</v>
      </c>
    </row>
    <row r="49" spans="1:9" x14ac:dyDescent="0.25">
      <c r="A49" s="2"/>
      <c r="B49" s="3" t="s">
        <v>185</v>
      </c>
      <c r="C49" s="7">
        <v>35000</v>
      </c>
      <c r="D49" s="7">
        <v>0</v>
      </c>
      <c r="E49" s="7">
        <v>21788.9</v>
      </c>
      <c r="F49" s="7">
        <v>37975.26</v>
      </c>
      <c r="G49" s="7">
        <v>0</v>
      </c>
      <c r="H49" s="7">
        <f t="shared" si="25"/>
        <v>59764.160000000003</v>
      </c>
    </row>
    <row r="50" spans="1:9" x14ac:dyDescent="0.25">
      <c r="A50" s="2"/>
      <c r="B50" s="3" t="s">
        <v>186</v>
      </c>
      <c r="C50" s="7">
        <v>4500</v>
      </c>
      <c r="D50" s="7">
        <v>0</v>
      </c>
      <c r="E50" s="7">
        <v>2400</v>
      </c>
      <c r="F50" s="7">
        <v>3600</v>
      </c>
      <c r="G50" s="7">
        <v>0</v>
      </c>
      <c r="H50" s="7">
        <f t="shared" si="25"/>
        <v>6000</v>
      </c>
    </row>
    <row r="51" spans="1:9" x14ac:dyDescent="0.25">
      <c r="A51" s="2"/>
      <c r="B51" s="3" t="s">
        <v>283</v>
      </c>
      <c r="C51" s="7">
        <v>0</v>
      </c>
      <c r="D51" s="7">
        <v>0</v>
      </c>
      <c r="E51" s="7">
        <v>3333.33</v>
      </c>
      <c r="F51" s="7">
        <v>5000</v>
      </c>
      <c r="G51" s="7">
        <v>0</v>
      </c>
      <c r="H51" s="7">
        <f t="shared" si="25"/>
        <v>8333.33</v>
      </c>
    </row>
    <row r="52" spans="1:9" s="8" customFormat="1" x14ac:dyDescent="0.25">
      <c r="A52" s="43" t="s">
        <v>40</v>
      </c>
      <c r="B52" s="44"/>
      <c r="C52" s="45">
        <f t="shared" ref="C52" si="26">SUM(C53:C56)</f>
        <v>50500</v>
      </c>
      <c r="D52" s="45">
        <f>D53+D54+D55+D56</f>
        <v>37001.4</v>
      </c>
      <c r="E52" s="45">
        <f t="shared" ref="E52:H52" si="27">E53+E54+E55+E56</f>
        <v>35849.780000000006</v>
      </c>
      <c r="F52" s="45">
        <f t="shared" si="27"/>
        <v>21042.480000000003</v>
      </c>
      <c r="G52" s="45">
        <f t="shared" si="27"/>
        <v>0</v>
      </c>
      <c r="H52" s="45">
        <f t="shared" si="27"/>
        <v>93893.66</v>
      </c>
      <c r="I52" s="42"/>
    </row>
    <row r="53" spans="1:9" x14ac:dyDescent="0.25">
      <c r="A53" s="2"/>
      <c r="B53" s="3" t="s">
        <v>216</v>
      </c>
      <c r="C53" s="7">
        <v>13000</v>
      </c>
      <c r="D53" s="7">
        <v>4129.3999999999996</v>
      </c>
      <c r="E53" s="7">
        <v>18596.38</v>
      </c>
      <c r="F53" s="7">
        <v>20661.080000000002</v>
      </c>
      <c r="G53" s="7">
        <v>0</v>
      </c>
      <c r="H53" s="7">
        <f t="shared" ref="H53:H56" si="28">D53+E53+F53+G53</f>
        <v>43386.86</v>
      </c>
    </row>
    <row r="54" spans="1:9" x14ac:dyDescent="0.25">
      <c r="A54" s="2"/>
      <c r="B54" s="3" t="s">
        <v>50</v>
      </c>
      <c r="C54" s="7">
        <v>1500</v>
      </c>
      <c r="D54" s="7">
        <v>32872</v>
      </c>
      <c r="E54" s="7">
        <v>16872</v>
      </c>
      <c r="F54" s="7">
        <v>0</v>
      </c>
      <c r="G54" s="7">
        <v>0</v>
      </c>
      <c r="H54" s="7">
        <f t="shared" si="28"/>
        <v>49744</v>
      </c>
    </row>
    <row r="55" spans="1:9" x14ac:dyDescent="0.25">
      <c r="A55" s="2"/>
      <c r="B55" s="3" t="s">
        <v>217</v>
      </c>
      <c r="C55" s="7">
        <v>10000</v>
      </c>
      <c r="D55" s="7">
        <v>0</v>
      </c>
      <c r="E55" s="7">
        <v>0</v>
      </c>
      <c r="F55" s="7">
        <v>0</v>
      </c>
      <c r="G55" s="7">
        <v>0</v>
      </c>
      <c r="H55" s="7">
        <f t="shared" si="28"/>
        <v>0</v>
      </c>
    </row>
    <row r="56" spans="1:9" x14ac:dyDescent="0.25">
      <c r="A56" s="2"/>
      <c r="B56" s="3" t="s">
        <v>51</v>
      </c>
      <c r="C56" s="7">
        <v>26000</v>
      </c>
      <c r="D56" s="7">
        <v>0</v>
      </c>
      <c r="E56" s="41">
        <v>381.4</v>
      </c>
      <c r="F56" s="7">
        <v>381.4</v>
      </c>
      <c r="G56" s="7">
        <v>0</v>
      </c>
      <c r="H56" s="7">
        <f t="shared" si="28"/>
        <v>762.8</v>
      </c>
    </row>
    <row r="57" spans="1:9" s="8" customFormat="1" x14ac:dyDescent="0.25">
      <c r="A57" s="43" t="s">
        <v>41</v>
      </c>
      <c r="B57" s="44"/>
      <c r="C57" s="45">
        <f t="shared" ref="C57" si="29">SUM(C58:C60)</f>
        <v>32000</v>
      </c>
      <c r="D57" s="45">
        <f>D58+D59+D60</f>
        <v>0</v>
      </c>
      <c r="E57" s="45">
        <f t="shared" ref="E57:H57" si="30">E58+E59+E60</f>
        <v>63493.8</v>
      </c>
      <c r="F57" s="45">
        <f t="shared" si="30"/>
        <v>63702.03</v>
      </c>
      <c r="G57" s="45">
        <f t="shared" si="30"/>
        <v>0</v>
      </c>
      <c r="H57" s="45">
        <f t="shared" si="30"/>
        <v>127195.83</v>
      </c>
      <c r="I57" s="42"/>
    </row>
    <row r="58" spans="1:9" x14ac:dyDescent="0.25">
      <c r="A58" s="2"/>
      <c r="B58" s="3" t="s">
        <v>42</v>
      </c>
      <c r="C58" s="7">
        <v>12000</v>
      </c>
      <c r="D58" s="7">
        <v>0</v>
      </c>
      <c r="E58" s="7">
        <v>9016.7999999999993</v>
      </c>
      <c r="F58" s="7">
        <v>9084.7999999999993</v>
      </c>
      <c r="G58" s="7">
        <v>0</v>
      </c>
      <c r="H58" s="7">
        <f t="shared" ref="H58:H60" si="31">D58+E58+F58+G58</f>
        <v>18101.599999999999</v>
      </c>
    </row>
    <row r="59" spans="1:9" x14ac:dyDescent="0.25">
      <c r="A59" s="2"/>
      <c r="B59" s="3" t="s">
        <v>45</v>
      </c>
      <c r="C59" s="7">
        <v>15000</v>
      </c>
      <c r="D59" s="7">
        <v>0</v>
      </c>
      <c r="E59" s="7">
        <v>6045</v>
      </c>
      <c r="F59" s="7">
        <v>6185.23</v>
      </c>
      <c r="G59" s="7">
        <v>0</v>
      </c>
      <c r="H59" s="7">
        <f t="shared" si="31"/>
        <v>12230.23</v>
      </c>
    </row>
    <row r="60" spans="1:9" x14ac:dyDescent="0.25">
      <c r="A60" s="2"/>
      <c r="B60" s="3" t="s">
        <v>46</v>
      </c>
      <c r="C60" s="7">
        <v>5000</v>
      </c>
      <c r="D60" s="7">
        <v>0</v>
      </c>
      <c r="E60" s="7">
        <v>48432</v>
      </c>
      <c r="F60" s="7">
        <v>48432</v>
      </c>
      <c r="G60" s="7">
        <v>0</v>
      </c>
      <c r="H60" s="7">
        <f t="shared" si="31"/>
        <v>96864</v>
      </c>
    </row>
    <row r="61" spans="1:9" s="8" customFormat="1" x14ac:dyDescent="0.25">
      <c r="A61" s="43" t="s">
        <v>47</v>
      </c>
      <c r="B61" s="44"/>
      <c r="C61" s="45">
        <f t="shared" ref="C61" si="32">C62</f>
        <v>25000</v>
      </c>
      <c r="D61" s="45">
        <f>D62</f>
        <v>16475</v>
      </c>
      <c r="E61" s="45">
        <f t="shared" ref="E61:H61" si="33">E62</f>
        <v>3980</v>
      </c>
      <c r="F61" s="45">
        <f t="shared" si="33"/>
        <v>0</v>
      </c>
      <c r="G61" s="45">
        <f t="shared" si="33"/>
        <v>0</v>
      </c>
      <c r="H61" s="45">
        <f t="shared" si="33"/>
        <v>20455</v>
      </c>
      <c r="I61" s="42"/>
    </row>
    <row r="62" spans="1:9" s="8" customFormat="1" x14ac:dyDescent="0.25">
      <c r="A62" s="2"/>
      <c r="B62" s="3" t="s">
        <v>48</v>
      </c>
      <c r="C62" s="7">
        <v>25000</v>
      </c>
      <c r="D62" s="7">
        <v>16475</v>
      </c>
      <c r="E62" s="7">
        <v>3980</v>
      </c>
      <c r="F62" s="7">
        <v>0</v>
      </c>
      <c r="G62" s="7">
        <v>0</v>
      </c>
      <c r="H62" s="7">
        <f>D62+E62+F62+G62</f>
        <v>20455</v>
      </c>
      <c r="I62" s="42"/>
    </row>
    <row r="63" spans="1:9" s="8" customFormat="1" x14ac:dyDescent="0.25">
      <c r="A63" s="43" t="s">
        <v>308</v>
      </c>
      <c r="B63" s="44"/>
      <c r="C63" s="45">
        <f>C64+C65</f>
        <v>0</v>
      </c>
      <c r="D63" s="45">
        <f>D64+D65</f>
        <v>0</v>
      </c>
      <c r="E63" s="45">
        <f t="shared" ref="E63:H63" si="34">E64+E65</f>
        <v>3067.62</v>
      </c>
      <c r="F63" s="45">
        <f t="shared" si="34"/>
        <v>14794.35</v>
      </c>
      <c r="G63" s="45">
        <f t="shared" si="34"/>
        <v>0</v>
      </c>
      <c r="H63" s="45">
        <f t="shared" si="34"/>
        <v>17861.97</v>
      </c>
      <c r="I63" s="42"/>
    </row>
    <row r="64" spans="1:9" s="8" customFormat="1" x14ac:dyDescent="0.25">
      <c r="A64" s="2"/>
      <c r="B64" s="3" t="s">
        <v>309</v>
      </c>
      <c r="C64" s="7">
        <v>0</v>
      </c>
      <c r="D64" s="7">
        <v>0</v>
      </c>
      <c r="E64" s="7">
        <v>2319.42</v>
      </c>
      <c r="F64" s="7">
        <v>11449.84</v>
      </c>
      <c r="G64" s="7">
        <v>0</v>
      </c>
      <c r="H64" s="7">
        <f t="shared" ref="H64:H65" si="35">D64+E64+F64+G64</f>
        <v>13769.26</v>
      </c>
      <c r="I64" s="42"/>
    </row>
    <row r="65" spans="1:9" s="8" customFormat="1" x14ac:dyDescent="0.25">
      <c r="A65" s="2"/>
      <c r="B65" s="3" t="s">
        <v>310</v>
      </c>
      <c r="C65" s="7">
        <v>0</v>
      </c>
      <c r="D65" s="7">
        <v>0</v>
      </c>
      <c r="E65" s="7">
        <v>748.2</v>
      </c>
      <c r="F65" s="7">
        <v>3344.51</v>
      </c>
      <c r="G65" s="7">
        <v>0</v>
      </c>
      <c r="H65" s="7">
        <f t="shared" si="35"/>
        <v>4092.71</v>
      </c>
      <c r="I65" s="42"/>
    </row>
    <row r="66" spans="1:9" s="8" customFormat="1" x14ac:dyDescent="0.25">
      <c r="A66" s="2"/>
      <c r="B66" s="3"/>
      <c r="C66" s="7"/>
      <c r="D66" s="7"/>
      <c r="E66" s="7"/>
      <c r="F66" s="7"/>
      <c r="G66" s="7"/>
      <c r="H66" s="7"/>
      <c r="I66" s="42"/>
    </row>
    <row r="67" spans="1:9" s="5" customFormat="1" x14ac:dyDescent="0.25">
      <c r="A67" s="9" t="s">
        <v>75</v>
      </c>
      <c r="B67" s="10"/>
      <c r="C67" s="11">
        <f t="shared" ref="C67" si="36">C10+C26+C30+C37+C40</f>
        <v>1110005</v>
      </c>
      <c r="D67" s="11">
        <f>D10+D26+D30+D37+D40</f>
        <v>195610.53</v>
      </c>
      <c r="E67" s="11">
        <f t="shared" ref="E67:G67" si="37">E10+E26+E30+E37+E40</f>
        <v>620086.21000000008</v>
      </c>
      <c r="F67" s="11">
        <f t="shared" si="37"/>
        <v>1000728.7999999999</v>
      </c>
      <c r="G67" s="11">
        <f t="shared" si="37"/>
        <v>0</v>
      </c>
      <c r="H67" s="11">
        <f>H10+H26+H30+H37+H40</f>
        <v>1816425.54</v>
      </c>
      <c r="I67" s="46"/>
    </row>
    <row r="68" spans="1:9" x14ac:dyDescent="0.25">
      <c r="A68" s="2"/>
      <c r="B68" s="3"/>
      <c r="C68" s="7"/>
      <c r="D68" s="7"/>
      <c r="E68" s="7"/>
      <c r="F68" s="7"/>
      <c r="G68" s="7"/>
      <c r="H68" s="7"/>
    </row>
    <row r="69" spans="1:9" s="5" customFormat="1" x14ac:dyDescent="0.25">
      <c r="A69" s="9" t="s">
        <v>29</v>
      </c>
      <c r="B69" s="10"/>
      <c r="C69" s="11">
        <f>C6-C67</f>
        <v>0</v>
      </c>
      <c r="D69" s="11">
        <f>D6-D67</f>
        <v>884918.6399999999</v>
      </c>
      <c r="E69" s="11">
        <f t="shared" ref="E69:G69" si="38">E6-E67</f>
        <v>272214.13999999978</v>
      </c>
      <c r="F69" s="11">
        <f t="shared" si="38"/>
        <v>352045.30999999971</v>
      </c>
      <c r="G69" s="11">
        <f t="shared" si="38"/>
        <v>352045.30999999971</v>
      </c>
      <c r="H69" s="11">
        <f>H6-H67</f>
        <v>352045.31000000006</v>
      </c>
      <c r="I69" s="46"/>
    </row>
    <row r="75" spans="1:9" x14ac:dyDescent="0.25">
      <c r="A75" s="41" t="s">
        <v>350</v>
      </c>
      <c r="B75" s="41"/>
    </row>
    <row r="76" spans="1:9" x14ac:dyDescent="0.25">
      <c r="A76" s="47" t="s">
        <v>351</v>
      </c>
      <c r="B76" s="41"/>
    </row>
    <row r="77" spans="1:9" x14ac:dyDescent="0.25">
      <c r="A77" s="47" t="s">
        <v>352</v>
      </c>
      <c r="B77" s="41"/>
    </row>
    <row r="78" spans="1:9" x14ac:dyDescent="0.25">
      <c r="A78" s="47"/>
      <c r="B78" s="41"/>
    </row>
    <row r="79" spans="1:9" x14ac:dyDescent="0.25">
      <c r="A79" s="47"/>
      <c r="B79" s="41"/>
    </row>
    <row r="80" spans="1:9" x14ac:dyDescent="0.25">
      <c r="A80" s="47"/>
      <c r="B80" s="41"/>
    </row>
    <row r="81" spans="1:2" x14ac:dyDescent="0.25">
      <c r="A81" s="47" t="s">
        <v>353</v>
      </c>
      <c r="B81" s="41"/>
    </row>
    <row r="82" spans="1:2" x14ac:dyDescent="0.25">
      <c r="A82" s="47" t="s">
        <v>354</v>
      </c>
      <c r="B82" s="41"/>
    </row>
    <row r="83" spans="1:2" x14ac:dyDescent="0.25">
      <c r="A83" s="47" t="s">
        <v>355</v>
      </c>
      <c r="B83" s="41"/>
    </row>
    <row r="84" spans="1:2" x14ac:dyDescent="0.25">
      <c r="A84" s="41"/>
      <c r="B84" s="41"/>
    </row>
  </sheetData>
  <sheetProtection selectLockedCells="1" selectUnlockedCells="1"/>
  <mergeCells count="1">
    <mergeCell ref="A8:H8"/>
  </mergeCells>
  <pageMargins left="0.70866141732283472" right="0.70866141732283472" top="1.5748031496062993" bottom="0.78740157480314965" header="0" footer="0"/>
  <pageSetup paperSize="9" fitToHeight="0" orientation="portrait" horizontalDpi="4294967294" verticalDpi="4294967294" r:id="rId1"/>
  <headerFooter alignWithMargins="0">
    <oddHeader>&amp;C
&amp;G</oddHeader>
  </headerFooter>
  <ignoredErrors>
    <ignoredError sqref="H7" formulaRange="1"/>
    <ignoredError sqref="H63 H61 H57 H52 H45 H37 H30 H26 H21 H14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A493B-E122-4BAD-86D8-F7B5F174ADF4}">
  <sheetPr filterMode="1">
    <tabColor rgb="FF002060"/>
    <pageSetUpPr fitToPage="1"/>
  </sheetPr>
  <dimension ref="A2:K107"/>
  <sheetViews>
    <sheetView showGridLines="0" topLeftCell="G46" zoomScale="90" zoomScaleNormal="90" zoomScaleSheetLayoutView="100" zoomScalePageLayoutView="98" workbookViewId="0">
      <selection activeCell="A6" sqref="A6:J87"/>
    </sheetView>
  </sheetViews>
  <sheetFormatPr defaultColWidth="20.140625" defaultRowHeight="15.75" x14ac:dyDescent="0.25"/>
  <cols>
    <col min="1" max="1" width="21.7109375" style="18" customWidth="1"/>
    <col min="2" max="2" width="17.28515625" style="16" customWidth="1"/>
    <col min="3" max="3" width="18.42578125" style="16" bestFit="1" customWidth="1"/>
    <col min="4" max="4" width="21.42578125" style="18" customWidth="1"/>
    <col min="5" max="5" width="59.5703125" style="18" customWidth="1"/>
    <col min="6" max="6" width="22.42578125" style="16" customWidth="1"/>
    <col min="7" max="7" width="83.5703125" style="1" bestFit="1" customWidth="1"/>
    <col min="8" max="8" width="46.140625" style="29" customWidth="1"/>
    <col min="9" max="9" width="25.28515625" style="16" customWidth="1"/>
    <col min="10" max="10" width="16.42578125" style="4" bestFit="1" customWidth="1"/>
    <col min="11" max="11" width="18.140625" style="4" bestFit="1" customWidth="1"/>
    <col min="12" max="16384" width="20.140625" style="1"/>
  </cols>
  <sheetData>
    <row r="2" spans="1:11" s="59" customFormat="1" ht="50.1" customHeight="1" x14ac:dyDescent="0.25">
      <c r="A2" s="19" t="s">
        <v>54</v>
      </c>
      <c r="B2" s="20" t="s">
        <v>55</v>
      </c>
      <c r="C2" s="20" t="s">
        <v>450</v>
      </c>
      <c r="D2" s="19" t="s">
        <v>60</v>
      </c>
      <c r="E2" s="53" t="s">
        <v>435</v>
      </c>
      <c r="F2" s="20" t="s">
        <v>56</v>
      </c>
      <c r="G2" s="20" t="s">
        <v>57</v>
      </c>
      <c r="H2" s="30" t="s">
        <v>58</v>
      </c>
      <c r="I2" s="20" t="s">
        <v>59</v>
      </c>
      <c r="J2" s="21" t="s">
        <v>86</v>
      </c>
      <c r="K2" s="21" t="s">
        <v>71</v>
      </c>
    </row>
    <row r="3" spans="1:11" s="8" customFormat="1" hidden="1" x14ac:dyDescent="0.25">
      <c r="A3" s="17">
        <v>43928</v>
      </c>
      <c r="B3" s="15"/>
      <c r="C3" s="15"/>
      <c r="D3" s="17"/>
      <c r="E3" s="17"/>
      <c r="F3" s="15"/>
      <c r="G3" s="13" t="s">
        <v>317</v>
      </c>
      <c r="H3" s="13"/>
      <c r="I3" s="15" t="s">
        <v>317</v>
      </c>
      <c r="J3" s="14">
        <v>0</v>
      </c>
      <c r="K3" s="14">
        <v>0</v>
      </c>
    </row>
    <row r="4" spans="1:11" hidden="1" x14ac:dyDescent="0.25">
      <c r="A4" s="17">
        <v>43934</v>
      </c>
      <c r="B4" s="15"/>
      <c r="C4" s="15"/>
      <c r="D4" s="17"/>
      <c r="E4" s="17"/>
      <c r="F4" s="15"/>
      <c r="G4" s="13" t="s">
        <v>318</v>
      </c>
      <c r="H4" s="13"/>
      <c r="I4" s="15" t="s">
        <v>319</v>
      </c>
      <c r="J4" s="14">
        <v>0</v>
      </c>
      <c r="K4" s="14">
        <v>1079900</v>
      </c>
    </row>
    <row r="5" spans="1:11" hidden="1" x14ac:dyDescent="0.25">
      <c r="A5" s="35">
        <v>43934</v>
      </c>
      <c r="B5" s="36"/>
      <c r="C5" s="36"/>
      <c r="D5" s="35"/>
      <c r="E5" s="35"/>
      <c r="F5" s="36"/>
      <c r="G5" s="37" t="s">
        <v>320</v>
      </c>
      <c r="H5" s="37"/>
      <c r="I5" s="36" t="s">
        <v>263</v>
      </c>
      <c r="J5" s="40">
        <v>1079900</v>
      </c>
      <c r="K5" s="40">
        <v>0</v>
      </c>
    </row>
    <row r="6" spans="1:11" s="8" customFormat="1" x14ac:dyDescent="0.25">
      <c r="A6" s="17">
        <v>43937</v>
      </c>
      <c r="B6" s="15">
        <v>1149</v>
      </c>
      <c r="C6" s="15"/>
      <c r="D6" s="17">
        <v>43936</v>
      </c>
      <c r="E6" s="17" t="s">
        <v>478</v>
      </c>
      <c r="F6" s="15" t="s">
        <v>61</v>
      </c>
      <c r="G6" s="13" t="s">
        <v>197</v>
      </c>
      <c r="H6" s="13" t="s">
        <v>153</v>
      </c>
      <c r="I6" s="15" t="s">
        <v>290</v>
      </c>
      <c r="J6" s="14">
        <v>22000</v>
      </c>
      <c r="K6" s="14">
        <v>0</v>
      </c>
    </row>
    <row r="7" spans="1:11" s="8" customFormat="1" hidden="1" x14ac:dyDescent="0.25">
      <c r="A7" s="35">
        <v>43937</v>
      </c>
      <c r="B7" s="36"/>
      <c r="C7" s="36"/>
      <c r="D7" s="35"/>
      <c r="E7" s="35"/>
      <c r="F7" s="36"/>
      <c r="G7" s="37" t="s">
        <v>74</v>
      </c>
      <c r="H7" s="37"/>
      <c r="I7" s="36" t="s">
        <v>88</v>
      </c>
      <c r="J7" s="40">
        <v>0</v>
      </c>
      <c r="K7" s="40">
        <v>22000</v>
      </c>
    </row>
    <row r="8" spans="1:11" s="8" customFormat="1" hidden="1" x14ac:dyDescent="0.25">
      <c r="A8" s="35">
        <v>43937</v>
      </c>
      <c r="B8" s="36"/>
      <c r="C8" s="36"/>
      <c r="D8" s="35"/>
      <c r="E8" s="35"/>
      <c r="F8" s="36"/>
      <c r="G8" s="37" t="s">
        <v>74</v>
      </c>
      <c r="H8" s="37"/>
      <c r="I8" s="36" t="s">
        <v>88</v>
      </c>
      <c r="J8" s="40">
        <v>0</v>
      </c>
      <c r="K8" s="40">
        <v>0.3</v>
      </c>
    </row>
    <row r="9" spans="1:11" s="8" customFormat="1" hidden="1" x14ac:dyDescent="0.25">
      <c r="A9" s="35">
        <v>43938</v>
      </c>
      <c r="B9" s="36"/>
      <c r="C9" s="36"/>
      <c r="D9" s="35"/>
      <c r="E9" s="35"/>
      <c r="F9" s="36"/>
      <c r="G9" s="37" t="s">
        <v>320</v>
      </c>
      <c r="H9" s="37"/>
      <c r="I9" s="36" t="s">
        <v>263</v>
      </c>
      <c r="J9" s="40">
        <v>0.3</v>
      </c>
      <c r="K9" s="40">
        <v>0</v>
      </c>
    </row>
    <row r="10" spans="1:11" s="8" customFormat="1" x14ac:dyDescent="0.25">
      <c r="A10" s="17">
        <v>43941</v>
      </c>
      <c r="B10" s="15">
        <v>7184</v>
      </c>
      <c r="C10" s="15"/>
      <c r="D10" s="17">
        <v>43941</v>
      </c>
      <c r="E10" s="17" t="s">
        <v>541</v>
      </c>
      <c r="F10" s="15" t="s">
        <v>321</v>
      </c>
      <c r="G10" s="13" t="s">
        <v>322</v>
      </c>
      <c r="H10" s="13" t="s">
        <v>280</v>
      </c>
      <c r="I10" s="15" t="s">
        <v>296</v>
      </c>
      <c r="J10" s="14">
        <v>6469.4</v>
      </c>
      <c r="K10" s="14">
        <v>0</v>
      </c>
    </row>
    <row r="11" spans="1:11" s="8" customFormat="1" x14ac:dyDescent="0.25">
      <c r="A11" s="17">
        <v>43941</v>
      </c>
      <c r="B11" s="15">
        <v>12594</v>
      </c>
      <c r="C11" s="15" t="s">
        <v>676</v>
      </c>
      <c r="D11" s="17">
        <v>43938</v>
      </c>
      <c r="E11" s="17" t="s">
        <v>542</v>
      </c>
      <c r="F11" s="15" t="s">
        <v>62</v>
      </c>
      <c r="G11" s="13" t="s">
        <v>190</v>
      </c>
      <c r="H11" s="13" t="s">
        <v>143</v>
      </c>
      <c r="I11" s="15" t="s">
        <v>289</v>
      </c>
      <c r="J11" s="14">
        <v>4347</v>
      </c>
      <c r="K11" s="14">
        <v>0</v>
      </c>
    </row>
    <row r="12" spans="1:11" s="8" customFormat="1" hidden="1" x14ac:dyDescent="0.25">
      <c r="A12" s="35">
        <v>43941</v>
      </c>
      <c r="B12" s="36"/>
      <c r="C12" s="36"/>
      <c r="D12" s="35"/>
      <c r="E12" s="35"/>
      <c r="F12" s="36"/>
      <c r="G12" s="37" t="s">
        <v>74</v>
      </c>
      <c r="H12" s="37"/>
      <c r="I12" s="36" t="s">
        <v>88</v>
      </c>
      <c r="J12" s="40">
        <v>0</v>
      </c>
      <c r="K12" s="40">
        <v>10816.4</v>
      </c>
    </row>
    <row r="13" spans="1:11" s="8" customFormat="1" hidden="1" x14ac:dyDescent="0.25">
      <c r="A13" s="35">
        <v>43941</v>
      </c>
      <c r="B13" s="36"/>
      <c r="C13" s="36"/>
      <c r="D13" s="35"/>
      <c r="E13" s="35"/>
      <c r="F13" s="36"/>
      <c r="G13" s="37" t="s">
        <v>74</v>
      </c>
      <c r="H13" s="37"/>
      <c r="I13" s="36" t="s">
        <v>88</v>
      </c>
      <c r="J13" s="40">
        <v>0</v>
      </c>
      <c r="K13" s="40">
        <v>0.57999999999999996</v>
      </c>
    </row>
    <row r="14" spans="1:11" s="8" customFormat="1" x14ac:dyDescent="0.25">
      <c r="A14" s="17">
        <v>43943</v>
      </c>
      <c r="B14" s="15">
        <v>837</v>
      </c>
      <c r="C14" s="15"/>
      <c r="D14" s="17">
        <v>43938</v>
      </c>
      <c r="E14" s="17" t="s">
        <v>543</v>
      </c>
      <c r="F14" s="15" t="s">
        <v>64</v>
      </c>
      <c r="G14" s="13" t="s">
        <v>198</v>
      </c>
      <c r="H14" s="13" t="s">
        <v>143</v>
      </c>
      <c r="I14" s="15" t="s">
        <v>289</v>
      </c>
      <c r="J14" s="14">
        <v>8021.22</v>
      </c>
      <c r="K14" s="14">
        <v>0</v>
      </c>
    </row>
    <row r="15" spans="1:11" s="8" customFormat="1" x14ac:dyDescent="0.25">
      <c r="A15" s="17">
        <v>43943</v>
      </c>
      <c r="B15" s="15">
        <v>838</v>
      </c>
      <c r="C15" s="15"/>
      <c r="D15" s="17">
        <v>43938</v>
      </c>
      <c r="E15" s="17" t="s">
        <v>544</v>
      </c>
      <c r="F15" s="15" t="s">
        <v>64</v>
      </c>
      <c r="G15" s="13" t="s">
        <v>198</v>
      </c>
      <c r="H15" s="13" t="s">
        <v>280</v>
      </c>
      <c r="I15" s="15" t="s">
        <v>296</v>
      </c>
      <c r="J15" s="14">
        <v>5009.47</v>
      </c>
      <c r="K15" s="14">
        <v>0</v>
      </c>
    </row>
    <row r="16" spans="1:11" s="8" customFormat="1" x14ac:dyDescent="0.25">
      <c r="A16" s="17">
        <v>43943</v>
      </c>
      <c r="B16" s="15">
        <v>7124</v>
      </c>
      <c r="C16" s="15"/>
      <c r="D16" s="17">
        <v>43943</v>
      </c>
      <c r="E16" s="17" t="s">
        <v>478</v>
      </c>
      <c r="F16" s="15" t="s">
        <v>69</v>
      </c>
      <c r="G16" s="13" t="s">
        <v>323</v>
      </c>
      <c r="H16" s="13" t="s">
        <v>165</v>
      </c>
      <c r="I16" s="15" t="s">
        <v>288</v>
      </c>
      <c r="J16" s="14">
        <v>1238.82</v>
      </c>
      <c r="K16" s="14">
        <v>0</v>
      </c>
    </row>
    <row r="17" spans="1:11" s="8" customFormat="1" x14ac:dyDescent="0.25">
      <c r="A17" s="17">
        <v>43943</v>
      </c>
      <c r="B17" s="15">
        <v>43</v>
      </c>
      <c r="C17" s="15"/>
      <c r="D17" s="17">
        <v>43951</v>
      </c>
      <c r="E17" s="17" t="s">
        <v>478</v>
      </c>
      <c r="F17" s="15" t="s">
        <v>324</v>
      </c>
      <c r="G17" s="13" t="s">
        <v>325</v>
      </c>
      <c r="H17" s="13" t="s">
        <v>151</v>
      </c>
      <c r="I17" s="15" t="s">
        <v>275</v>
      </c>
      <c r="J17" s="14">
        <v>3335</v>
      </c>
      <c r="K17" s="14">
        <v>0</v>
      </c>
    </row>
    <row r="18" spans="1:11" s="8" customFormat="1" x14ac:dyDescent="0.25">
      <c r="A18" s="17">
        <v>43943</v>
      </c>
      <c r="B18" s="15">
        <v>1151</v>
      </c>
      <c r="C18" s="15"/>
      <c r="D18" s="17">
        <v>43943</v>
      </c>
      <c r="E18" s="17" t="s">
        <v>478</v>
      </c>
      <c r="F18" s="15" t="s">
        <v>61</v>
      </c>
      <c r="G18" s="13" t="s">
        <v>197</v>
      </c>
      <c r="H18" s="13" t="s">
        <v>153</v>
      </c>
      <c r="I18" s="15" t="s">
        <v>290</v>
      </c>
      <c r="J18" s="14">
        <v>872</v>
      </c>
      <c r="K18" s="14">
        <v>0</v>
      </c>
    </row>
    <row r="19" spans="1:11" s="8" customFormat="1" hidden="1" x14ac:dyDescent="0.25">
      <c r="A19" s="17">
        <v>43943</v>
      </c>
      <c r="B19" s="15"/>
      <c r="C19" s="15"/>
      <c r="D19" s="17"/>
      <c r="E19" s="17"/>
      <c r="F19" s="15"/>
      <c r="G19" s="13" t="s">
        <v>326</v>
      </c>
      <c r="H19" s="13" t="s">
        <v>73</v>
      </c>
      <c r="I19" s="15" t="s">
        <v>72</v>
      </c>
      <c r="J19" s="14">
        <v>10.45</v>
      </c>
      <c r="K19" s="14">
        <v>0</v>
      </c>
    </row>
    <row r="20" spans="1:11" s="8" customFormat="1" hidden="1" x14ac:dyDescent="0.25">
      <c r="A20" s="17">
        <v>43943</v>
      </c>
      <c r="B20" s="15"/>
      <c r="C20" s="15"/>
      <c r="D20" s="17"/>
      <c r="E20" s="17"/>
      <c r="F20" s="15"/>
      <c r="G20" s="13" t="s">
        <v>326</v>
      </c>
      <c r="H20" s="13" t="s">
        <v>73</v>
      </c>
      <c r="I20" s="15" t="s">
        <v>72</v>
      </c>
      <c r="J20" s="14">
        <v>10.45</v>
      </c>
      <c r="K20" s="14">
        <v>0</v>
      </c>
    </row>
    <row r="21" spans="1:11" s="8" customFormat="1" hidden="1" x14ac:dyDescent="0.25">
      <c r="A21" s="35">
        <v>43943</v>
      </c>
      <c r="B21" s="36"/>
      <c r="C21" s="36"/>
      <c r="D21" s="35"/>
      <c r="E21" s="35"/>
      <c r="F21" s="36"/>
      <c r="G21" s="37" t="s">
        <v>74</v>
      </c>
      <c r="H21" s="37"/>
      <c r="I21" s="36" t="s">
        <v>88</v>
      </c>
      <c r="J21" s="40">
        <v>0</v>
      </c>
      <c r="K21" s="40">
        <v>18496.830000000002</v>
      </c>
    </row>
    <row r="22" spans="1:11" s="8" customFormat="1" hidden="1" x14ac:dyDescent="0.25">
      <c r="A22" s="35">
        <v>43943</v>
      </c>
      <c r="B22" s="36"/>
      <c r="C22" s="36"/>
      <c r="D22" s="35"/>
      <c r="E22" s="35"/>
      <c r="F22" s="36"/>
      <c r="G22" s="37" t="s">
        <v>74</v>
      </c>
      <c r="H22" s="37"/>
      <c r="I22" s="36" t="s">
        <v>88</v>
      </c>
      <c r="J22" s="40">
        <v>0</v>
      </c>
      <c r="K22" s="40">
        <v>1.48</v>
      </c>
    </row>
    <row r="23" spans="1:11" s="8" customFormat="1" x14ac:dyDescent="0.25">
      <c r="A23" s="17">
        <v>43944</v>
      </c>
      <c r="B23" s="15">
        <v>324</v>
      </c>
      <c r="C23" s="15"/>
      <c r="D23" s="17">
        <v>43944</v>
      </c>
      <c r="E23" s="17" t="s">
        <v>545</v>
      </c>
      <c r="F23" s="15" t="s">
        <v>327</v>
      </c>
      <c r="G23" s="13" t="s">
        <v>328</v>
      </c>
      <c r="H23" s="13" t="s">
        <v>143</v>
      </c>
      <c r="I23" s="15" t="s">
        <v>289</v>
      </c>
      <c r="J23" s="14">
        <v>1153.5999999999999</v>
      </c>
      <c r="K23" s="14">
        <v>0</v>
      </c>
    </row>
    <row r="24" spans="1:11" s="8" customFormat="1" x14ac:dyDescent="0.25">
      <c r="A24" s="17">
        <v>43944</v>
      </c>
      <c r="B24" s="15">
        <v>323</v>
      </c>
      <c r="C24" s="15"/>
      <c r="D24" s="17">
        <v>43944</v>
      </c>
      <c r="E24" s="17" t="s">
        <v>546</v>
      </c>
      <c r="F24" s="15" t="s">
        <v>327</v>
      </c>
      <c r="G24" s="13" t="s">
        <v>328</v>
      </c>
      <c r="H24" s="13" t="s">
        <v>329</v>
      </c>
      <c r="I24" s="15" t="s">
        <v>299</v>
      </c>
      <c r="J24" s="14">
        <v>9497.9</v>
      </c>
      <c r="K24" s="14">
        <v>0</v>
      </c>
    </row>
    <row r="25" spans="1:11" s="8" customFormat="1" x14ac:dyDescent="0.25">
      <c r="A25" s="17">
        <v>43944</v>
      </c>
      <c r="B25" s="15">
        <v>4264153</v>
      </c>
      <c r="C25" s="15"/>
      <c r="D25" s="17">
        <v>43945</v>
      </c>
      <c r="E25" s="17" t="s">
        <v>547</v>
      </c>
      <c r="F25" s="15" t="s">
        <v>63</v>
      </c>
      <c r="G25" s="13" t="s">
        <v>210</v>
      </c>
      <c r="H25" s="13" t="s">
        <v>280</v>
      </c>
      <c r="I25" s="15" t="s">
        <v>296</v>
      </c>
      <c r="J25" s="14">
        <v>2137.36</v>
      </c>
      <c r="K25" s="14">
        <v>0</v>
      </c>
    </row>
    <row r="26" spans="1:11" s="8" customFormat="1" x14ac:dyDescent="0.25">
      <c r="A26" s="17">
        <v>43944</v>
      </c>
      <c r="B26" s="15">
        <v>4264151</v>
      </c>
      <c r="C26" s="15"/>
      <c r="D26" s="17">
        <v>43945</v>
      </c>
      <c r="E26" s="17" t="s">
        <v>548</v>
      </c>
      <c r="F26" s="15" t="s">
        <v>63</v>
      </c>
      <c r="G26" s="13" t="s">
        <v>210</v>
      </c>
      <c r="H26" s="13" t="s">
        <v>329</v>
      </c>
      <c r="I26" s="15" t="s">
        <v>299</v>
      </c>
      <c r="J26" s="14">
        <v>2660.91</v>
      </c>
      <c r="K26" s="14">
        <v>0</v>
      </c>
    </row>
    <row r="27" spans="1:11" s="8" customFormat="1" x14ac:dyDescent="0.25">
      <c r="A27" s="17">
        <v>43944</v>
      </c>
      <c r="B27" s="15">
        <v>4264152</v>
      </c>
      <c r="C27" s="15" t="s">
        <v>530</v>
      </c>
      <c r="D27" s="17">
        <v>43945</v>
      </c>
      <c r="E27" s="17" t="s">
        <v>549</v>
      </c>
      <c r="F27" s="15" t="s">
        <v>63</v>
      </c>
      <c r="G27" s="13" t="s">
        <v>210</v>
      </c>
      <c r="H27" s="13" t="s">
        <v>278</v>
      </c>
      <c r="I27" s="15" t="s">
        <v>330</v>
      </c>
      <c r="J27" s="14">
        <v>281.81</v>
      </c>
      <c r="K27" s="14">
        <v>0</v>
      </c>
    </row>
    <row r="28" spans="1:11" s="8" customFormat="1" x14ac:dyDescent="0.25">
      <c r="A28" s="17">
        <v>43944</v>
      </c>
      <c r="B28" s="15">
        <v>30234</v>
      </c>
      <c r="C28" s="15" t="s">
        <v>677</v>
      </c>
      <c r="D28" s="17">
        <v>43944</v>
      </c>
      <c r="E28" s="17" t="s">
        <v>550</v>
      </c>
      <c r="F28" s="15" t="s">
        <v>331</v>
      </c>
      <c r="G28" s="13" t="s">
        <v>332</v>
      </c>
      <c r="H28" s="13" t="s">
        <v>333</v>
      </c>
      <c r="I28" s="15" t="s">
        <v>334</v>
      </c>
      <c r="J28" s="14">
        <v>1400</v>
      </c>
      <c r="K28" s="14">
        <v>0</v>
      </c>
    </row>
    <row r="29" spans="1:11" s="8" customFormat="1" x14ac:dyDescent="0.25">
      <c r="A29" s="17">
        <v>43944</v>
      </c>
      <c r="B29" s="15">
        <v>44</v>
      </c>
      <c r="C29" s="15"/>
      <c r="D29" s="17">
        <v>43951</v>
      </c>
      <c r="E29" s="17" t="s">
        <v>478</v>
      </c>
      <c r="F29" s="15" t="s">
        <v>324</v>
      </c>
      <c r="G29" s="13" t="s">
        <v>325</v>
      </c>
      <c r="H29" s="13" t="s">
        <v>151</v>
      </c>
      <c r="I29" s="15" t="s">
        <v>275</v>
      </c>
      <c r="J29" s="14">
        <v>780</v>
      </c>
      <c r="K29" s="14">
        <v>0</v>
      </c>
    </row>
    <row r="30" spans="1:11" s="8" customFormat="1" x14ac:dyDescent="0.25">
      <c r="A30" s="17">
        <v>43944</v>
      </c>
      <c r="B30" s="15">
        <v>849</v>
      </c>
      <c r="C30" s="17">
        <v>43934</v>
      </c>
      <c r="D30" s="17">
        <v>43943</v>
      </c>
      <c r="E30" s="17" t="s">
        <v>552</v>
      </c>
      <c r="F30" s="15" t="s">
        <v>64</v>
      </c>
      <c r="G30" s="13" t="s">
        <v>198</v>
      </c>
      <c r="H30" s="13" t="s">
        <v>143</v>
      </c>
      <c r="I30" s="15" t="s">
        <v>289</v>
      </c>
      <c r="J30" s="14">
        <v>6885.12</v>
      </c>
      <c r="K30" s="14">
        <v>0</v>
      </c>
    </row>
    <row r="31" spans="1:11" s="8" customFormat="1" x14ac:dyDescent="0.25">
      <c r="A31" s="17">
        <v>43944</v>
      </c>
      <c r="B31" s="15">
        <v>848</v>
      </c>
      <c r="C31" s="15"/>
      <c r="D31" s="17">
        <v>43943</v>
      </c>
      <c r="E31" s="17" t="s">
        <v>551</v>
      </c>
      <c r="F31" s="15" t="s">
        <v>64</v>
      </c>
      <c r="G31" s="13" t="s">
        <v>198</v>
      </c>
      <c r="H31" s="13" t="s">
        <v>143</v>
      </c>
      <c r="I31" s="15" t="s">
        <v>289</v>
      </c>
      <c r="J31" s="14">
        <v>760.69</v>
      </c>
      <c r="K31" s="14">
        <v>0</v>
      </c>
    </row>
    <row r="32" spans="1:11" s="8" customFormat="1" x14ac:dyDescent="0.25">
      <c r="A32" s="17">
        <v>43944</v>
      </c>
      <c r="B32" s="15">
        <v>111982</v>
      </c>
      <c r="C32" s="17">
        <v>43932</v>
      </c>
      <c r="D32" s="17">
        <v>43943</v>
      </c>
      <c r="E32" s="17" t="s">
        <v>553</v>
      </c>
      <c r="F32" s="15" t="s">
        <v>65</v>
      </c>
      <c r="G32" s="13" t="s">
        <v>195</v>
      </c>
      <c r="H32" s="13" t="s">
        <v>335</v>
      </c>
      <c r="I32" s="15" t="s">
        <v>292</v>
      </c>
      <c r="J32" s="14">
        <v>7660.63</v>
      </c>
      <c r="K32" s="14">
        <v>0</v>
      </c>
    </row>
    <row r="33" spans="1:11" s="8" customFormat="1" x14ac:dyDescent="0.25">
      <c r="A33" s="17">
        <v>43944</v>
      </c>
      <c r="B33" s="15">
        <v>273</v>
      </c>
      <c r="C33" s="15"/>
      <c r="D33" s="17">
        <v>43944</v>
      </c>
      <c r="E33" s="17" t="s">
        <v>558</v>
      </c>
      <c r="F33" s="15" t="s">
        <v>66</v>
      </c>
      <c r="G33" s="13" t="s">
        <v>200</v>
      </c>
      <c r="H33" s="13" t="s">
        <v>143</v>
      </c>
      <c r="I33" s="15" t="s">
        <v>289</v>
      </c>
      <c r="J33" s="14">
        <v>8471</v>
      </c>
      <c r="K33" s="14">
        <v>0</v>
      </c>
    </row>
    <row r="34" spans="1:11" s="8" customFormat="1" x14ac:dyDescent="0.25">
      <c r="A34" s="17">
        <v>43944</v>
      </c>
      <c r="B34" s="15">
        <v>6802</v>
      </c>
      <c r="C34" s="15"/>
      <c r="D34" s="17">
        <v>43944</v>
      </c>
      <c r="E34" s="17" t="s">
        <v>560</v>
      </c>
      <c r="F34" s="15" t="s">
        <v>336</v>
      </c>
      <c r="G34" s="13" t="s">
        <v>337</v>
      </c>
      <c r="H34" s="13" t="s">
        <v>151</v>
      </c>
      <c r="I34" s="15" t="s">
        <v>152</v>
      </c>
      <c r="J34" s="14">
        <v>6260</v>
      </c>
      <c r="K34" s="14">
        <v>0</v>
      </c>
    </row>
    <row r="35" spans="1:11" s="8" customFormat="1" hidden="1" x14ac:dyDescent="0.25">
      <c r="A35" s="17">
        <v>43944</v>
      </c>
      <c r="B35" s="15"/>
      <c r="C35" s="15"/>
      <c r="D35" s="17"/>
      <c r="E35" s="17"/>
      <c r="F35" s="15"/>
      <c r="G35" s="13" t="s">
        <v>326</v>
      </c>
      <c r="H35" s="13" t="s">
        <v>73</v>
      </c>
      <c r="I35" s="15" t="s">
        <v>72</v>
      </c>
      <c r="J35" s="14">
        <v>10.45</v>
      </c>
      <c r="K35" s="14">
        <v>0</v>
      </c>
    </row>
    <row r="36" spans="1:11" s="8" customFormat="1" hidden="1" x14ac:dyDescent="0.25">
      <c r="A36" s="17">
        <v>43944</v>
      </c>
      <c r="B36" s="15"/>
      <c r="C36" s="15"/>
      <c r="D36" s="17"/>
      <c r="E36" s="17"/>
      <c r="F36" s="15"/>
      <c r="G36" s="13" t="s">
        <v>326</v>
      </c>
      <c r="H36" s="13" t="s">
        <v>73</v>
      </c>
      <c r="I36" s="15" t="s">
        <v>72</v>
      </c>
      <c r="J36" s="14">
        <v>10.45</v>
      </c>
      <c r="K36" s="14">
        <v>0</v>
      </c>
    </row>
    <row r="37" spans="1:11" s="8" customFormat="1" hidden="1" x14ac:dyDescent="0.25">
      <c r="A37" s="17">
        <v>43944</v>
      </c>
      <c r="B37" s="15"/>
      <c r="C37" s="15"/>
      <c r="D37" s="17"/>
      <c r="E37" s="17"/>
      <c r="F37" s="15"/>
      <c r="G37" s="13" t="s">
        <v>326</v>
      </c>
      <c r="H37" s="13" t="s">
        <v>73</v>
      </c>
      <c r="I37" s="15" t="s">
        <v>72</v>
      </c>
      <c r="J37" s="14">
        <v>10.45</v>
      </c>
      <c r="K37" s="14">
        <v>0</v>
      </c>
    </row>
    <row r="38" spans="1:11" s="8" customFormat="1" hidden="1" x14ac:dyDescent="0.25">
      <c r="A38" s="17">
        <v>43944</v>
      </c>
      <c r="B38" s="15"/>
      <c r="C38" s="15"/>
      <c r="D38" s="17"/>
      <c r="E38" s="17"/>
      <c r="F38" s="15"/>
      <c r="G38" s="13" t="s">
        <v>326</v>
      </c>
      <c r="H38" s="13" t="s">
        <v>73</v>
      </c>
      <c r="I38" s="15" t="s">
        <v>72</v>
      </c>
      <c r="J38" s="14">
        <v>10.45</v>
      </c>
      <c r="K38" s="14">
        <v>0</v>
      </c>
    </row>
    <row r="39" spans="1:11" s="8" customFormat="1" hidden="1" x14ac:dyDescent="0.25">
      <c r="A39" s="17">
        <v>43944</v>
      </c>
      <c r="B39" s="15"/>
      <c r="C39" s="15"/>
      <c r="D39" s="17"/>
      <c r="E39" s="17"/>
      <c r="F39" s="15"/>
      <c r="G39" s="13" t="s">
        <v>326</v>
      </c>
      <c r="H39" s="13" t="s">
        <v>73</v>
      </c>
      <c r="I39" s="15" t="s">
        <v>72</v>
      </c>
      <c r="J39" s="14">
        <v>10.45</v>
      </c>
      <c r="K39" s="14">
        <v>0</v>
      </c>
    </row>
    <row r="40" spans="1:11" s="8" customFormat="1" hidden="1" x14ac:dyDescent="0.25">
      <c r="A40" s="17">
        <v>43944</v>
      </c>
      <c r="B40" s="15"/>
      <c r="C40" s="15"/>
      <c r="D40" s="17"/>
      <c r="E40" s="17"/>
      <c r="F40" s="15"/>
      <c r="G40" s="13" t="s">
        <v>326</v>
      </c>
      <c r="H40" s="13" t="s">
        <v>73</v>
      </c>
      <c r="I40" s="15" t="s">
        <v>72</v>
      </c>
      <c r="J40" s="14">
        <v>10.45</v>
      </c>
      <c r="K40" s="14">
        <v>0</v>
      </c>
    </row>
    <row r="41" spans="1:11" s="8" customFormat="1" hidden="1" x14ac:dyDescent="0.25">
      <c r="A41" s="17">
        <v>43944</v>
      </c>
      <c r="B41" s="15"/>
      <c r="C41" s="15"/>
      <c r="D41" s="17"/>
      <c r="E41" s="17"/>
      <c r="F41" s="15"/>
      <c r="G41" s="13" t="s">
        <v>326</v>
      </c>
      <c r="H41" s="13" t="s">
        <v>73</v>
      </c>
      <c r="I41" s="15" t="s">
        <v>72</v>
      </c>
      <c r="J41" s="14">
        <v>10.45</v>
      </c>
      <c r="K41" s="14">
        <v>0</v>
      </c>
    </row>
    <row r="42" spans="1:11" s="8" customFormat="1" hidden="1" x14ac:dyDescent="0.25">
      <c r="A42" s="35">
        <v>43944</v>
      </c>
      <c r="B42" s="36"/>
      <c r="C42" s="36"/>
      <c r="D42" s="35"/>
      <c r="E42" s="35"/>
      <c r="F42" s="36"/>
      <c r="G42" s="37" t="s">
        <v>74</v>
      </c>
      <c r="H42" s="37"/>
      <c r="I42" s="36" t="s">
        <v>88</v>
      </c>
      <c r="J42" s="40">
        <v>0</v>
      </c>
      <c r="K42" s="40">
        <v>48020.69</v>
      </c>
    </row>
    <row r="43" spans="1:11" s="8" customFormat="1" hidden="1" x14ac:dyDescent="0.25">
      <c r="A43" s="17">
        <v>43945</v>
      </c>
      <c r="B43" s="15"/>
      <c r="C43" s="15"/>
      <c r="D43" s="17"/>
      <c r="E43" s="17"/>
      <c r="F43" s="15"/>
      <c r="G43" s="13" t="s">
        <v>338</v>
      </c>
      <c r="H43" s="13" t="s">
        <v>339</v>
      </c>
      <c r="I43" s="15" t="s">
        <v>339</v>
      </c>
      <c r="J43" s="14">
        <v>0</v>
      </c>
      <c r="K43" s="14">
        <v>5343.1</v>
      </c>
    </row>
    <row r="44" spans="1:11" s="22" customFormat="1" hidden="1" x14ac:dyDescent="0.25">
      <c r="A44" s="35">
        <v>43944</v>
      </c>
      <c r="B44" s="36"/>
      <c r="C44" s="36"/>
      <c r="D44" s="35"/>
      <c r="E44" s="35"/>
      <c r="F44" s="36"/>
      <c r="G44" s="37" t="s">
        <v>74</v>
      </c>
      <c r="H44" s="37"/>
      <c r="I44" s="36" t="s">
        <v>88</v>
      </c>
      <c r="J44" s="40">
        <v>0</v>
      </c>
      <c r="K44" s="40">
        <v>5.05</v>
      </c>
    </row>
    <row r="45" spans="1:11" s="22" customFormat="1" x14ac:dyDescent="0.25">
      <c r="A45" s="17">
        <v>43945</v>
      </c>
      <c r="B45" s="15">
        <v>58146</v>
      </c>
      <c r="C45" s="15"/>
      <c r="D45" s="17">
        <v>43941</v>
      </c>
      <c r="E45" s="17" t="s">
        <v>555</v>
      </c>
      <c r="F45" s="15" t="s">
        <v>67</v>
      </c>
      <c r="G45" s="13" t="s">
        <v>142</v>
      </c>
      <c r="H45" s="13" t="s">
        <v>335</v>
      </c>
      <c r="I45" s="15" t="s">
        <v>292</v>
      </c>
      <c r="J45" s="14">
        <v>1604.64</v>
      </c>
      <c r="K45" s="14">
        <v>0</v>
      </c>
    </row>
    <row r="46" spans="1:11" s="22" customFormat="1" x14ac:dyDescent="0.25">
      <c r="A46" s="17">
        <v>43945</v>
      </c>
      <c r="B46" s="15">
        <v>58148</v>
      </c>
      <c r="C46" s="15"/>
      <c r="D46" s="17">
        <v>43941</v>
      </c>
      <c r="E46" s="17" t="s">
        <v>557</v>
      </c>
      <c r="F46" s="15" t="s">
        <v>67</v>
      </c>
      <c r="G46" s="13" t="s">
        <v>142</v>
      </c>
      <c r="H46" s="13" t="s">
        <v>335</v>
      </c>
      <c r="I46" s="15" t="s">
        <v>292</v>
      </c>
      <c r="J46" s="14">
        <v>3190.62</v>
      </c>
      <c r="K46" s="14">
        <v>0</v>
      </c>
    </row>
    <row r="47" spans="1:11" s="22" customFormat="1" x14ac:dyDescent="0.25">
      <c r="A47" s="17">
        <v>43945</v>
      </c>
      <c r="B47" s="15">
        <v>58145</v>
      </c>
      <c r="C47" s="15"/>
      <c r="D47" s="17">
        <v>43941</v>
      </c>
      <c r="E47" s="17" t="s">
        <v>554</v>
      </c>
      <c r="F47" s="15" t="s">
        <v>67</v>
      </c>
      <c r="G47" s="13" t="s">
        <v>142</v>
      </c>
      <c r="H47" s="13" t="s">
        <v>335</v>
      </c>
      <c r="I47" s="15" t="s">
        <v>292</v>
      </c>
      <c r="J47" s="14">
        <v>1136.42</v>
      </c>
      <c r="K47" s="14">
        <v>0</v>
      </c>
    </row>
    <row r="48" spans="1:11" s="8" customFormat="1" x14ac:dyDescent="0.25">
      <c r="A48" s="17">
        <v>43945</v>
      </c>
      <c r="B48" s="15">
        <v>58147</v>
      </c>
      <c r="C48" s="15"/>
      <c r="D48" s="17">
        <v>43941</v>
      </c>
      <c r="E48" s="17" t="s">
        <v>556</v>
      </c>
      <c r="F48" s="15" t="s">
        <v>67</v>
      </c>
      <c r="G48" s="13" t="s">
        <v>142</v>
      </c>
      <c r="H48" s="13" t="s">
        <v>143</v>
      </c>
      <c r="I48" s="15" t="s">
        <v>289</v>
      </c>
      <c r="J48" s="14">
        <v>1108.4000000000001</v>
      </c>
      <c r="K48" s="14">
        <v>0</v>
      </c>
    </row>
    <row r="49" spans="1:11" s="8" customFormat="1" x14ac:dyDescent="0.25">
      <c r="A49" s="17">
        <v>43945</v>
      </c>
      <c r="B49" s="15">
        <v>272</v>
      </c>
      <c r="C49" s="15"/>
      <c r="D49" s="17">
        <v>43941</v>
      </c>
      <c r="E49" s="17" t="s">
        <v>559</v>
      </c>
      <c r="F49" s="15" t="s">
        <v>66</v>
      </c>
      <c r="G49" s="13" t="s">
        <v>200</v>
      </c>
      <c r="H49" s="13" t="s">
        <v>143</v>
      </c>
      <c r="I49" s="15" t="s">
        <v>289</v>
      </c>
      <c r="J49" s="14">
        <v>15600</v>
      </c>
      <c r="K49" s="14">
        <v>0</v>
      </c>
    </row>
    <row r="50" spans="1:11" s="8" customFormat="1" x14ac:dyDescent="0.25">
      <c r="A50" s="17">
        <v>43945</v>
      </c>
      <c r="B50" s="15">
        <v>433050</v>
      </c>
      <c r="C50" s="15"/>
      <c r="D50" s="17">
        <v>43944</v>
      </c>
      <c r="E50" s="17" t="s">
        <v>575</v>
      </c>
      <c r="F50" s="15" t="s">
        <v>251</v>
      </c>
      <c r="G50" s="13" t="s">
        <v>340</v>
      </c>
      <c r="H50" s="13" t="s">
        <v>335</v>
      </c>
      <c r="I50" s="15" t="s">
        <v>292</v>
      </c>
      <c r="J50" s="14">
        <v>6730.98</v>
      </c>
      <c r="K50" s="14">
        <v>0</v>
      </c>
    </row>
    <row r="51" spans="1:11" s="8" customFormat="1" x14ac:dyDescent="0.25">
      <c r="A51" s="17">
        <v>43945</v>
      </c>
      <c r="B51" s="15">
        <v>3108</v>
      </c>
      <c r="C51" s="15"/>
      <c r="D51" s="17">
        <v>43945</v>
      </c>
      <c r="E51" s="17" t="s">
        <v>561</v>
      </c>
      <c r="F51" s="15" t="s">
        <v>341</v>
      </c>
      <c r="G51" s="13" t="s">
        <v>342</v>
      </c>
      <c r="H51" s="13" t="s">
        <v>280</v>
      </c>
      <c r="I51" s="15" t="s">
        <v>296</v>
      </c>
      <c r="J51" s="14">
        <v>1620</v>
      </c>
      <c r="K51" s="14">
        <v>0</v>
      </c>
    </row>
    <row r="52" spans="1:11" s="8" customFormat="1" x14ac:dyDescent="0.25">
      <c r="A52" s="17">
        <v>43945</v>
      </c>
      <c r="B52" s="15">
        <v>7141</v>
      </c>
      <c r="C52" s="17">
        <v>43939</v>
      </c>
      <c r="D52" s="17">
        <v>43945</v>
      </c>
      <c r="E52" s="17" t="s">
        <v>562</v>
      </c>
      <c r="F52" s="15" t="s">
        <v>250</v>
      </c>
      <c r="G52" s="13" t="s">
        <v>243</v>
      </c>
      <c r="H52" s="13" t="s">
        <v>143</v>
      </c>
      <c r="I52" s="15" t="s">
        <v>289</v>
      </c>
      <c r="J52" s="14">
        <v>1080</v>
      </c>
      <c r="K52" s="14">
        <v>0</v>
      </c>
    </row>
    <row r="53" spans="1:11" s="8" customFormat="1" x14ac:dyDescent="0.25">
      <c r="A53" s="17">
        <v>43945</v>
      </c>
      <c r="B53" s="15">
        <v>21151</v>
      </c>
      <c r="C53" s="15"/>
      <c r="D53" s="17">
        <v>43944</v>
      </c>
      <c r="E53" s="17" t="s">
        <v>563</v>
      </c>
      <c r="F53" s="15" t="s">
        <v>252</v>
      </c>
      <c r="G53" s="13" t="s">
        <v>343</v>
      </c>
      <c r="H53" s="13" t="s">
        <v>339</v>
      </c>
      <c r="I53" s="15" t="s">
        <v>339</v>
      </c>
      <c r="J53" s="14">
        <v>5343.1</v>
      </c>
      <c r="K53" s="14">
        <v>0</v>
      </c>
    </row>
    <row r="54" spans="1:11" s="8" customFormat="1" x14ac:dyDescent="0.25">
      <c r="A54" s="17">
        <v>43945</v>
      </c>
      <c r="B54" s="15">
        <v>21022</v>
      </c>
      <c r="C54" s="17">
        <v>43922</v>
      </c>
      <c r="D54" s="17">
        <v>43938</v>
      </c>
      <c r="E54" s="17" t="s">
        <v>564</v>
      </c>
      <c r="F54" s="15" t="s">
        <v>252</v>
      </c>
      <c r="G54" s="13" t="s">
        <v>343</v>
      </c>
      <c r="H54" s="13" t="s">
        <v>143</v>
      </c>
      <c r="I54" s="15" t="s">
        <v>289</v>
      </c>
      <c r="J54" s="14">
        <v>8157</v>
      </c>
      <c r="K54" s="14">
        <v>0</v>
      </c>
    </row>
    <row r="55" spans="1:11" s="8" customFormat="1" hidden="1" x14ac:dyDescent="0.25">
      <c r="A55" s="17">
        <v>43945</v>
      </c>
      <c r="B55" s="15"/>
      <c r="C55" s="15"/>
      <c r="D55" s="17"/>
      <c r="E55" s="17"/>
      <c r="F55" s="15"/>
      <c r="G55" s="13" t="s">
        <v>326</v>
      </c>
      <c r="H55" s="13" t="s">
        <v>73</v>
      </c>
      <c r="I55" s="15" t="s">
        <v>72</v>
      </c>
      <c r="J55" s="14">
        <v>10.45</v>
      </c>
      <c r="K55" s="14">
        <v>0</v>
      </c>
    </row>
    <row r="56" spans="1:11" s="8" customFormat="1" hidden="1" x14ac:dyDescent="0.25">
      <c r="A56" s="17">
        <v>43945</v>
      </c>
      <c r="B56" s="15"/>
      <c r="C56" s="15"/>
      <c r="D56" s="17"/>
      <c r="E56" s="17"/>
      <c r="F56" s="15"/>
      <c r="G56" s="13" t="s">
        <v>326</v>
      </c>
      <c r="H56" s="13" t="s">
        <v>73</v>
      </c>
      <c r="I56" s="15" t="s">
        <v>72</v>
      </c>
      <c r="J56" s="14">
        <v>10.45</v>
      </c>
      <c r="K56" s="14">
        <v>0</v>
      </c>
    </row>
    <row r="57" spans="1:11" s="8" customFormat="1" hidden="1" x14ac:dyDescent="0.25">
      <c r="A57" s="17">
        <v>43945</v>
      </c>
      <c r="B57" s="15"/>
      <c r="C57" s="15"/>
      <c r="D57" s="17"/>
      <c r="E57" s="17"/>
      <c r="F57" s="15"/>
      <c r="G57" s="13" t="s">
        <v>326</v>
      </c>
      <c r="H57" s="13" t="s">
        <v>73</v>
      </c>
      <c r="I57" s="15" t="s">
        <v>72</v>
      </c>
      <c r="J57" s="14">
        <v>10.45</v>
      </c>
      <c r="K57" s="14">
        <v>0</v>
      </c>
    </row>
    <row r="58" spans="1:11" s="8" customFormat="1" hidden="1" x14ac:dyDescent="0.25">
      <c r="A58" s="17">
        <v>43945</v>
      </c>
      <c r="B58" s="15"/>
      <c r="C58" s="15"/>
      <c r="D58" s="17"/>
      <c r="E58" s="17"/>
      <c r="F58" s="15"/>
      <c r="G58" s="13" t="s">
        <v>326</v>
      </c>
      <c r="H58" s="13" t="s">
        <v>73</v>
      </c>
      <c r="I58" s="15" t="s">
        <v>72</v>
      </c>
      <c r="J58" s="14">
        <v>10.45</v>
      </c>
      <c r="K58" s="14">
        <v>0</v>
      </c>
    </row>
    <row r="59" spans="1:11" s="8" customFormat="1" hidden="1" x14ac:dyDescent="0.25">
      <c r="A59" s="17">
        <v>43945</v>
      </c>
      <c r="B59" s="15"/>
      <c r="C59" s="15"/>
      <c r="D59" s="17"/>
      <c r="E59" s="17"/>
      <c r="F59" s="15"/>
      <c r="G59" s="13" t="s">
        <v>326</v>
      </c>
      <c r="H59" s="13" t="s">
        <v>73</v>
      </c>
      <c r="I59" s="15" t="s">
        <v>72</v>
      </c>
      <c r="J59" s="14">
        <v>10.45</v>
      </c>
      <c r="K59" s="14">
        <v>0</v>
      </c>
    </row>
    <row r="60" spans="1:11" s="8" customFormat="1" hidden="1" x14ac:dyDescent="0.25">
      <c r="A60" s="17">
        <v>43945</v>
      </c>
      <c r="B60" s="15"/>
      <c r="C60" s="15"/>
      <c r="D60" s="17"/>
      <c r="E60" s="17"/>
      <c r="F60" s="15"/>
      <c r="G60" s="13" t="s">
        <v>326</v>
      </c>
      <c r="H60" s="13" t="s">
        <v>73</v>
      </c>
      <c r="I60" s="15" t="s">
        <v>72</v>
      </c>
      <c r="J60" s="14">
        <v>10.45</v>
      </c>
      <c r="K60" s="14">
        <v>0</v>
      </c>
    </row>
    <row r="61" spans="1:11" s="8" customFormat="1" hidden="1" x14ac:dyDescent="0.25">
      <c r="A61" s="35">
        <v>43945</v>
      </c>
      <c r="B61" s="36"/>
      <c r="C61" s="36"/>
      <c r="D61" s="35"/>
      <c r="E61" s="35"/>
      <c r="F61" s="36"/>
      <c r="G61" s="37" t="s">
        <v>74</v>
      </c>
      <c r="H61" s="37"/>
      <c r="I61" s="36" t="s">
        <v>88</v>
      </c>
      <c r="J61" s="40">
        <v>0</v>
      </c>
      <c r="K61" s="40">
        <v>40285.71</v>
      </c>
    </row>
    <row r="62" spans="1:11" s="8" customFormat="1" hidden="1" x14ac:dyDescent="0.25">
      <c r="A62" s="35">
        <v>43945</v>
      </c>
      <c r="B62" s="36"/>
      <c r="C62" s="36"/>
      <c r="D62" s="35"/>
      <c r="E62" s="35"/>
      <c r="F62" s="36"/>
      <c r="G62" s="37" t="s">
        <v>74</v>
      </c>
      <c r="H62" s="37"/>
      <c r="I62" s="36" t="s">
        <v>88</v>
      </c>
      <c r="J62" s="40">
        <v>0</v>
      </c>
      <c r="K62" s="40">
        <v>5.27</v>
      </c>
    </row>
    <row r="63" spans="1:11" s="8" customFormat="1" x14ac:dyDescent="0.25">
      <c r="A63" s="17">
        <v>43948</v>
      </c>
      <c r="B63" s="15" t="s">
        <v>270</v>
      </c>
      <c r="C63" s="15"/>
      <c r="D63" s="17">
        <v>43944</v>
      </c>
      <c r="E63" s="17" t="s">
        <v>478</v>
      </c>
      <c r="F63" s="15" t="s">
        <v>70</v>
      </c>
      <c r="G63" s="13" t="s">
        <v>191</v>
      </c>
      <c r="H63" s="13" t="s">
        <v>157</v>
      </c>
      <c r="I63" s="15" t="s">
        <v>297</v>
      </c>
      <c r="J63" s="14">
        <v>4129.3999999999996</v>
      </c>
      <c r="K63" s="14">
        <v>0</v>
      </c>
    </row>
    <row r="64" spans="1:11" s="8" customFormat="1" x14ac:dyDescent="0.25">
      <c r="A64" s="17">
        <v>43948</v>
      </c>
      <c r="B64" s="15">
        <v>21023</v>
      </c>
      <c r="C64" s="15" t="s">
        <v>530</v>
      </c>
      <c r="D64" s="17">
        <v>43938</v>
      </c>
      <c r="E64" s="17" t="s">
        <v>565</v>
      </c>
      <c r="F64" s="15" t="s">
        <v>252</v>
      </c>
      <c r="G64" s="13" t="s">
        <v>343</v>
      </c>
      <c r="H64" s="13" t="s">
        <v>143</v>
      </c>
      <c r="I64" s="15" t="s">
        <v>289</v>
      </c>
      <c r="J64" s="14">
        <v>12500</v>
      </c>
      <c r="K64" s="14">
        <v>0</v>
      </c>
    </row>
    <row r="65" spans="1:11" s="8" customFormat="1" x14ac:dyDescent="0.25">
      <c r="A65" s="17">
        <v>43948</v>
      </c>
      <c r="B65" s="15">
        <v>21151</v>
      </c>
      <c r="C65" s="15"/>
      <c r="D65" s="17">
        <v>43944</v>
      </c>
      <c r="E65" s="17" t="s">
        <v>563</v>
      </c>
      <c r="F65" s="15" t="s">
        <v>252</v>
      </c>
      <c r="G65" s="13" t="s">
        <v>343</v>
      </c>
      <c r="H65" s="13" t="s">
        <v>143</v>
      </c>
      <c r="I65" s="15" t="s">
        <v>289</v>
      </c>
      <c r="J65" s="14">
        <v>5343.1</v>
      </c>
      <c r="K65" s="14">
        <v>0</v>
      </c>
    </row>
    <row r="66" spans="1:11" s="8" customFormat="1" x14ac:dyDescent="0.25">
      <c r="A66" s="17">
        <v>43948</v>
      </c>
      <c r="B66" s="15">
        <v>112281</v>
      </c>
      <c r="C66" s="15" t="s">
        <v>530</v>
      </c>
      <c r="D66" s="17">
        <v>43948</v>
      </c>
      <c r="E66" s="17" t="s">
        <v>566</v>
      </c>
      <c r="F66" s="15" t="s">
        <v>65</v>
      </c>
      <c r="G66" s="13" t="s">
        <v>195</v>
      </c>
      <c r="H66" s="13" t="s">
        <v>335</v>
      </c>
      <c r="I66" s="15" t="s">
        <v>292</v>
      </c>
      <c r="J66" s="14">
        <v>1152.0999999999999</v>
      </c>
      <c r="K66" s="14">
        <v>0</v>
      </c>
    </row>
    <row r="67" spans="1:11" s="8" customFormat="1" x14ac:dyDescent="0.25">
      <c r="A67" s="17">
        <v>43948</v>
      </c>
      <c r="B67" s="15">
        <v>1049</v>
      </c>
      <c r="C67" s="15"/>
      <c r="D67" s="17">
        <v>43943</v>
      </c>
      <c r="E67" s="17" t="s">
        <v>478</v>
      </c>
      <c r="F67" s="15" t="s">
        <v>344</v>
      </c>
      <c r="G67" s="13" t="s">
        <v>345</v>
      </c>
      <c r="H67" s="13" t="s">
        <v>151</v>
      </c>
      <c r="I67" s="15" t="s">
        <v>275</v>
      </c>
      <c r="J67" s="14">
        <v>6100</v>
      </c>
      <c r="K67" s="14">
        <v>0</v>
      </c>
    </row>
    <row r="68" spans="1:11" s="8" customFormat="1" hidden="1" x14ac:dyDescent="0.25">
      <c r="A68" s="17">
        <v>43948</v>
      </c>
      <c r="B68" s="15"/>
      <c r="C68" s="15"/>
      <c r="D68" s="17"/>
      <c r="E68" s="17"/>
      <c r="F68" s="15"/>
      <c r="G68" s="13" t="s">
        <v>326</v>
      </c>
      <c r="H68" s="13" t="s">
        <v>73</v>
      </c>
      <c r="I68" s="15" t="s">
        <v>72</v>
      </c>
      <c r="J68" s="14">
        <v>10.45</v>
      </c>
      <c r="K68" s="14">
        <v>0</v>
      </c>
    </row>
    <row r="69" spans="1:11" s="8" customFormat="1" hidden="1" x14ac:dyDescent="0.25">
      <c r="A69" s="17">
        <v>43948</v>
      </c>
      <c r="B69" s="15"/>
      <c r="C69" s="15"/>
      <c r="D69" s="17"/>
      <c r="E69" s="17"/>
      <c r="F69" s="15"/>
      <c r="G69" s="13" t="s">
        <v>326</v>
      </c>
      <c r="H69" s="13" t="s">
        <v>73</v>
      </c>
      <c r="I69" s="15" t="s">
        <v>72</v>
      </c>
      <c r="J69" s="14">
        <v>10.45</v>
      </c>
      <c r="K69" s="14">
        <v>0</v>
      </c>
    </row>
    <row r="70" spans="1:11" s="8" customFormat="1" hidden="1" x14ac:dyDescent="0.25">
      <c r="A70" s="17">
        <v>43948</v>
      </c>
      <c r="B70" s="15"/>
      <c r="C70" s="15"/>
      <c r="D70" s="17"/>
      <c r="E70" s="17"/>
      <c r="F70" s="15"/>
      <c r="G70" s="13" t="s">
        <v>326</v>
      </c>
      <c r="H70" s="13" t="s">
        <v>73</v>
      </c>
      <c r="I70" s="15" t="s">
        <v>72</v>
      </c>
      <c r="J70" s="14">
        <v>10.45</v>
      </c>
      <c r="K70" s="14">
        <v>0</v>
      </c>
    </row>
    <row r="71" spans="1:11" s="8" customFormat="1" hidden="1" x14ac:dyDescent="0.25">
      <c r="A71" s="35">
        <v>43948</v>
      </c>
      <c r="B71" s="36"/>
      <c r="C71" s="36"/>
      <c r="D71" s="35"/>
      <c r="E71" s="35"/>
      <c r="F71" s="36"/>
      <c r="G71" s="37" t="s">
        <v>74</v>
      </c>
      <c r="H71" s="37"/>
      <c r="I71" s="36" t="s">
        <v>88</v>
      </c>
      <c r="J71" s="40">
        <v>0</v>
      </c>
      <c r="K71" s="40">
        <v>29250.68</v>
      </c>
    </row>
    <row r="72" spans="1:11" s="8" customFormat="1" hidden="1" x14ac:dyDescent="0.25">
      <c r="A72" s="35">
        <v>43948</v>
      </c>
      <c r="B72" s="36"/>
      <c r="C72" s="36"/>
      <c r="D72" s="35"/>
      <c r="E72" s="35"/>
      <c r="F72" s="36"/>
      <c r="G72" s="37" t="s">
        <v>74</v>
      </c>
      <c r="H72" s="37"/>
      <c r="I72" s="36" t="s">
        <v>88</v>
      </c>
      <c r="J72" s="40">
        <v>0</v>
      </c>
      <c r="K72" s="40">
        <v>5.47</v>
      </c>
    </row>
    <row r="73" spans="1:11" s="8" customFormat="1" x14ac:dyDescent="0.25">
      <c r="A73" s="17">
        <v>43949</v>
      </c>
      <c r="B73" s="15">
        <v>959</v>
      </c>
      <c r="C73" s="15"/>
      <c r="D73" s="17">
        <v>43949</v>
      </c>
      <c r="E73" s="17" t="s">
        <v>567</v>
      </c>
      <c r="F73" s="15" t="s">
        <v>68</v>
      </c>
      <c r="G73" s="13" t="s">
        <v>202</v>
      </c>
      <c r="H73" s="13" t="s">
        <v>143</v>
      </c>
      <c r="I73" s="15" t="s">
        <v>289</v>
      </c>
      <c r="J73" s="14">
        <v>1980</v>
      </c>
      <c r="K73" s="14">
        <v>0</v>
      </c>
    </row>
    <row r="74" spans="1:11" s="8" customFormat="1" x14ac:dyDescent="0.25">
      <c r="A74" s="17">
        <v>43949</v>
      </c>
      <c r="B74" s="15">
        <v>58297</v>
      </c>
      <c r="C74" s="17">
        <v>43936</v>
      </c>
      <c r="D74" s="17">
        <v>43945</v>
      </c>
      <c r="E74" s="17" t="s">
        <v>571</v>
      </c>
      <c r="F74" s="15" t="s">
        <v>67</v>
      </c>
      <c r="G74" s="13" t="s">
        <v>142</v>
      </c>
      <c r="H74" s="13" t="s">
        <v>143</v>
      </c>
      <c r="I74" s="15" t="s">
        <v>289</v>
      </c>
      <c r="J74" s="14">
        <v>1530.15</v>
      </c>
      <c r="K74" s="14">
        <v>0</v>
      </c>
    </row>
    <row r="75" spans="1:11" s="8" customFormat="1" x14ac:dyDescent="0.25">
      <c r="A75" s="17">
        <v>43949</v>
      </c>
      <c r="B75" s="15">
        <v>58394</v>
      </c>
      <c r="C75" s="15"/>
      <c r="D75" s="17">
        <v>43948</v>
      </c>
      <c r="E75" s="17" t="s">
        <v>572</v>
      </c>
      <c r="F75" s="15" t="s">
        <v>67</v>
      </c>
      <c r="G75" s="13" t="s">
        <v>142</v>
      </c>
      <c r="H75" s="13" t="s">
        <v>335</v>
      </c>
      <c r="I75" s="15" t="s">
        <v>292</v>
      </c>
      <c r="J75" s="14">
        <v>4045.98</v>
      </c>
      <c r="K75" s="14">
        <v>0</v>
      </c>
    </row>
    <row r="76" spans="1:11" s="8" customFormat="1" x14ac:dyDescent="0.25">
      <c r="A76" s="17">
        <v>43949</v>
      </c>
      <c r="B76" s="15">
        <v>58298</v>
      </c>
      <c r="C76" s="15"/>
      <c r="D76" s="17">
        <v>43945</v>
      </c>
      <c r="E76" s="17" t="s">
        <v>573</v>
      </c>
      <c r="F76" s="15" t="s">
        <v>67</v>
      </c>
      <c r="G76" s="13" t="s">
        <v>142</v>
      </c>
      <c r="H76" s="13" t="s">
        <v>335</v>
      </c>
      <c r="I76" s="15" t="s">
        <v>292</v>
      </c>
      <c r="J76" s="14">
        <v>169.7</v>
      </c>
      <c r="K76" s="14">
        <v>0</v>
      </c>
    </row>
    <row r="77" spans="1:11" x14ac:dyDescent="0.25">
      <c r="A77" s="17">
        <v>43949</v>
      </c>
      <c r="B77" s="15">
        <v>433622</v>
      </c>
      <c r="C77" s="15"/>
      <c r="D77" s="17">
        <v>43948</v>
      </c>
      <c r="E77" s="17" t="s">
        <v>574</v>
      </c>
      <c r="F77" s="15" t="s">
        <v>251</v>
      </c>
      <c r="G77" s="13" t="s">
        <v>340</v>
      </c>
      <c r="H77" s="13" t="s">
        <v>335</v>
      </c>
      <c r="I77" s="15" t="s">
        <v>292</v>
      </c>
      <c r="J77" s="14">
        <v>576.45000000000005</v>
      </c>
      <c r="K77" s="14">
        <v>0</v>
      </c>
    </row>
    <row r="78" spans="1:11" x14ac:dyDescent="0.25">
      <c r="A78" s="17">
        <v>43949</v>
      </c>
      <c r="B78" s="15">
        <v>276</v>
      </c>
      <c r="C78" s="15" t="s">
        <v>530</v>
      </c>
      <c r="D78" s="17">
        <v>43948</v>
      </c>
      <c r="E78" s="17" t="s">
        <v>568</v>
      </c>
      <c r="F78" s="15" t="s">
        <v>66</v>
      </c>
      <c r="G78" s="13" t="s">
        <v>200</v>
      </c>
      <c r="H78" s="13" t="s">
        <v>143</v>
      </c>
      <c r="I78" s="15" t="s">
        <v>289</v>
      </c>
      <c r="J78" s="14">
        <v>3280</v>
      </c>
      <c r="K78" s="14">
        <v>0</v>
      </c>
    </row>
    <row r="79" spans="1:11" s="8" customFormat="1" hidden="1" x14ac:dyDescent="0.25">
      <c r="A79" s="17">
        <v>43949</v>
      </c>
      <c r="B79" s="15"/>
      <c r="C79" s="15"/>
      <c r="D79" s="17"/>
      <c r="E79" s="17"/>
      <c r="F79" s="15"/>
      <c r="G79" s="13" t="s">
        <v>326</v>
      </c>
      <c r="H79" s="13" t="s">
        <v>73</v>
      </c>
      <c r="I79" s="15" t="s">
        <v>72</v>
      </c>
      <c r="J79" s="14">
        <v>10.45</v>
      </c>
      <c r="K79" s="14">
        <v>0</v>
      </c>
    </row>
    <row r="80" spans="1:11" s="8" customFormat="1" hidden="1" x14ac:dyDescent="0.25">
      <c r="A80" s="17">
        <v>43949</v>
      </c>
      <c r="B80" s="15"/>
      <c r="C80" s="15"/>
      <c r="D80" s="17"/>
      <c r="E80" s="17"/>
      <c r="F80" s="15"/>
      <c r="G80" s="13" t="s">
        <v>326</v>
      </c>
      <c r="H80" s="13" t="s">
        <v>73</v>
      </c>
      <c r="I80" s="15" t="s">
        <v>72</v>
      </c>
      <c r="J80" s="14">
        <v>10.45</v>
      </c>
      <c r="K80" s="14">
        <v>0</v>
      </c>
    </row>
    <row r="81" spans="1:11" s="8" customFormat="1" hidden="1" x14ac:dyDescent="0.25">
      <c r="A81" s="35">
        <v>43949</v>
      </c>
      <c r="B81" s="36"/>
      <c r="C81" s="36"/>
      <c r="D81" s="35"/>
      <c r="E81" s="35"/>
      <c r="F81" s="36"/>
      <c r="G81" s="37" t="s">
        <v>74</v>
      </c>
      <c r="H81" s="37"/>
      <c r="I81" s="36" t="s">
        <v>88</v>
      </c>
      <c r="J81" s="40">
        <v>0</v>
      </c>
      <c r="K81" s="40">
        <v>11597.71</v>
      </c>
    </row>
    <row r="82" spans="1:11" s="8" customFormat="1" hidden="1" x14ac:dyDescent="0.25">
      <c r="A82" s="35">
        <v>43949</v>
      </c>
      <c r="B82" s="36"/>
      <c r="C82" s="36"/>
      <c r="D82" s="35"/>
      <c r="E82" s="35"/>
      <c r="F82" s="36"/>
      <c r="G82" s="37" t="s">
        <v>74</v>
      </c>
      <c r="H82" s="37"/>
      <c r="I82" s="36" t="s">
        <v>88</v>
      </c>
      <c r="J82" s="40">
        <v>0</v>
      </c>
      <c r="K82" s="40">
        <v>2.56</v>
      </c>
    </row>
    <row r="83" spans="1:11" s="8" customFormat="1" x14ac:dyDescent="0.25">
      <c r="A83" s="17">
        <v>43950</v>
      </c>
      <c r="B83" s="15">
        <v>4463</v>
      </c>
      <c r="C83" s="15"/>
      <c r="D83" s="17">
        <v>43950</v>
      </c>
      <c r="E83" s="17" t="s">
        <v>569</v>
      </c>
      <c r="F83" s="15" t="s">
        <v>346</v>
      </c>
      <c r="G83" s="13" t="s">
        <v>347</v>
      </c>
      <c r="H83" s="13" t="s">
        <v>143</v>
      </c>
      <c r="I83" s="15" t="s">
        <v>289</v>
      </c>
      <c r="J83" s="14">
        <v>4565</v>
      </c>
      <c r="K83" s="14">
        <v>0</v>
      </c>
    </row>
    <row r="84" spans="1:11" s="8" customFormat="1" x14ac:dyDescent="0.25">
      <c r="A84" s="17">
        <v>43950</v>
      </c>
      <c r="B84" s="15">
        <v>4271493</v>
      </c>
      <c r="C84" s="15"/>
      <c r="D84" s="17">
        <v>43951</v>
      </c>
      <c r="E84" s="17" t="s">
        <v>570</v>
      </c>
      <c r="F84" s="15" t="s">
        <v>63</v>
      </c>
      <c r="G84" s="13" t="s">
        <v>210</v>
      </c>
      <c r="H84" s="13" t="s">
        <v>329</v>
      </c>
      <c r="I84" s="15" t="s">
        <v>299</v>
      </c>
      <c r="J84" s="14">
        <v>549.21</v>
      </c>
      <c r="K84" s="14">
        <v>0</v>
      </c>
    </row>
    <row r="85" spans="1:11" s="8" customFormat="1" hidden="1" x14ac:dyDescent="0.25">
      <c r="A85" s="35">
        <v>43950</v>
      </c>
      <c r="B85" s="36"/>
      <c r="C85" s="36"/>
      <c r="D85" s="35"/>
      <c r="E85" s="35"/>
      <c r="F85" s="36"/>
      <c r="G85" s="37" t="s">
        <v>74</v>
      </c>
      <c r="H85" s="37"/>
      <c r="I85" s="36" t="s">
        <v>88</v>
      </c>
      <c r="J85" s="40">
        <v>0</v>
      </c>
      <c r="K85" s="40">
        <v>5111.6499999999996</v>
      </c>
    </row>
    <row r="86" spans="1:11" s="8" customFormat="1" hidden="1" x14ac:dyDescent="0.25">
      <c r="A86" s="35">
        <v>43950</v>
      </c>
      <c r="B86" s="36"/>
      <c r="C86" s="36"/>
      <c r="D86" s="35"/>
      <c r="E86" s="35"/>
      <c r="F86" s="36"/>
      <c r="G86" s="37" t="s">
        <v>74</v>
      </c>
      <c r="H86" s="37"/>
      <c r="I86" s="36" t="s">
        <v>88</v>
      </c>
      <c r="J86" s="40">
        <v>0</v>
      </c>
      <c r="K86" s="40">
        <v>1.35</v>
      </c>
    </row>
    <row r="87" spans="1:11" s="8" customFormat="1" x14ac:dyDescent="0.25">
      <c r="A87" s="17">
        <v>43951</v>
      </c>
      <c r="B87" s="15">
        <v>1149</v>
      </c>
      <c r="C87" s="15"/>
      <c r="D87" s="17">
        <v>43936</v>
      </c>
      <c r="E87" s="17" t="s">
        <v>478</v>
      </c>
      <c r="F87" s="15" t="s">
        <v>61</v>
      </c>
      <c r="G87" s="13" t="s">
        <v>197</v>
      </c>
      <c r="H87" s="13" t="s">
        <v>153</v>
      </c>
      <c r="I87" s="15" t="s">
        <v>290</v>
      </c>
      <c r="J87" s="14">
        <v>10000</v>
      </c>
      <c r="K87" s="14">
        <v>0</v>
      </c>
    </row>
    <row r="88" spans="1:11" s="8" customFormat="1" hidden="1" x14ac:dyDescent="0.25">
      <c r="A88" s="17">
        <v>43951</v>
      </c>
      <c r="B88" s="15"/>
      <c r="C88" s="15"/>
      <c r="D88" s="17"/>
      <c r="E88" s="17"/>
      <c r="F88" s="15"/>
      <c r="G88" s="13" t="s">
        <v>326</v>
      </c>
      <c r="H88" s="13" t="s">
        <v>73</v>
      </c>
      <c r="I88" s="15" t="s">
        <v>72</v>
      </c>
      <c r="J88" s="14">
        <v>10.45</v>
      </c>
      <c r="K88" s="14">
        <v>0</v>
      </c>
    </row>
    <row r="89" spans="1:11" s="8" customFormat="1" hidden="1" x14ac:dyDescent="0.25">
      <c r="A89" s="35">
        <v>43951</v>
      </c>
      <c r="B89" s="36"/>
      <c r="C89" s="36"/>
      <c r="D89" s="35"/>
      <c r="E89" s="35"/>
      <c r="F89" s="36"/>
      <c r="G89" s="37" t="s">
        <v>74</v>
      </c>
      <c r="H89" s="37"/>
      <c r="I89" s="36" t="s">
        <v>88</v>
      </c>
      <c r="J89" s="40">
        <v>0</v>
      </c>
      <c r="K89" s="40">
        <v>10009.1</v>
      </c>
    </row>
    <row r="90" spans="1:11" s="8" customFormat="1" hidden="1" x14ac:dyDescent="0.25">
      <c r="A90" s="35">
        <v>43951</v>
      </c>
      <c r="B90" s="36"/>
      <c r="C90" s="36"/>
      <c r="D90" s="35"/>
      <c r="E90" s="35"/>
      <c r="F90" s="36"/>
      <c r="G90" s="37" t="s">
        <v>74</v>
      </c>
      <c r="H90" s="37"/>
      <c r="I90" s="36" t="s">
        <v>88</v>
      </c>
      <c r="J90" s="40">
        <v>0</v>
      </c>
      <c r="K90" s="40">
        <v>3.03</v>
      </c>
    </row>
    <row r="91" spans="1:11" s="8" customFormat="1" hidden="1" x14ac:dyDescent="0.25">
      <c r="A91" s="17">
        <v>43951</v>
      </c>
      <c r="B91" s="15"/>
      <c r="C91" s="15"/>
      <c r="D91" s="17"/>
      <c r="E91" s="17"/>
      <c r="F91" s="15"/>
      <c r="G91" s="13" t="s">
        <v>348</v>
      </c>
      <c r="H91" s="13"/>
      <c r="I91" s="15" t="s">
        <v>349</v>
      </c>
      <c r="J91" s="14">
        <v>3.03</v>
      </c>
      <c r="K91" s="14">
        <v>0</v>
      </c>
    </row>
    <row r="92" spans="1:11" hidden="1" x14ac:dyDescent="0.25"/>
    <row r="93" spans="1:11" s="41" customFormat="1" x14ac:dyDescent="0.25">
      <c r="D93" s="4"/>
      <c r="E93" s="4"/>
      <c r="F93" s="4"/>
      <c r="G93" s="4"/>
      <c r="H93" s="4"/>
      <c r="I93" s="4"/>
      <c r="J93" s="4"/>
      <c r="K93" s="4"/>
    </row>
    <row r="94" spans="1:11" s="41" customFormat="1" x14ac:dyDescent="0.25">
      <c r="D94" s="4"/>
      <c r="E94" s="4"/>
      <c r="F94" s="4"/>
      <c r="G94" s="4"/>
      <c r="H94" s="4"/>
      <c r="I94" s="4"/>
      <c r="J94" s="4"/>
      <c r="K94" s="4"/>
    </row>
    <row r="95" spans="1:11" s="41" customFormat="1" x14ac:dyDescent="0.25">
      <c r="D95" s="4"/>
      <c r="E95" s="4"/>
      <c r="F95" s="4"/>
      <c r="G95" s="4"/>
      <c r="H95" s="4"/>
      <c r="I95" s="4"/>
      <c r="J95" s="4"/>
      <c r="K95" s="4"/>
    </row>
    <row r="96" spans="1:11" s="41" customFormat="1" x14ac:dyDescent="0.25">
      <c r="D96" s="4"/>
      <c r="E96" s="4"/>
      <c r="F96" s="4"/>
      <c r="G96" s="4"/>
      <c r="H96" s="4"/>
      <c r="I96" s="4"/>
      <c r="J96" s="4"/>
      <c r="K96" s="4"/>
    </row>
    <row r="97" spans="1:11" s="41" customFormat="1" x14ac:dyDescent="0.25">
      <c r="D97" s="4"/>
      <c r="E97" s="4"/>
      <c r="F97" s="4"/>
      <c r="G97" s="4"/>
      <c r="H97" s="4"/>
      <c r="I97" s="4"/>
      <c r="J97" s="4"/>
      <c r="K97" s="4"/>
    </row>
    <row r="98" spans="1:11" s="41" customFormat="1" x14ac:dyDescent="0.25">
      <c r="D98" s="4"/>
      <c r="E98" s="4"/>
      <c r="F98" s="4"/>
      <c r="G98" s="4"/>
      <c r="H98" s="4"/>
      <c r="I98" s="4"/>
      <c r="J98" s="4"/>
      <c r="K98" s="4"/>
    </row>
    <row r="99" spans="1:11" s="41" customFormat="1" x14ac:dyDescent="0.25">
      <c r="A99" s="95" t="s">
        <v>350</v>
      </c>
      <c r="B99" s="95"/>
      <c r="C99" s="95"/>
      <c r="D99" s="95"/>
      <c r="E99" s="95"/>
      <c r="F99" s="4"/>
      <c r="G99" s="4"/>
      <c r="H99" s="4"/>
      <c r="I99" s="4"/>
      <c r="J99" s="4"/>
      <c r="K99" s="4"/>
    </row>
    <row r="100" spans="1:11" s="41" customFormat="1" x14ac:dyDescent="0.25">
      <c r="A100" s="96" t="s">
        <v>577</v>
      </c>
      <c r="B100" s="96"/>
      <c r="C100" s="96"/>
      <c r="D100" s="96"/>
      <c r="E100" s="96"/>
      <c r="F100" s="4"/>
      <c r="G100" s="4"/>
      <c r="H100" s="4"/>
      <c r="I100" s="4"/>
      <c r="J100" s="4"/>
      <c r="K100" s="4"/>
    </row>
    <row r="101" spans="1:11" s="41" customFormat="1" x14ac:dyDescent="0.25">
      <c r="A101" s="96" t="s">
        <v>576</v>
      </c>
      <c r="B101" s="96"/>
      <c r="C101" s="96"/>
      <c r="D101" s="96"/>
      <c r="E101" s="96"/>
      <c r="F101" s="4"/>
      <c r="G101" s="4"/>
      <c r="H101" s="4"/>
      <c r="I101" s="4"/>
      <c r="J101" s="4"/>
      <c r="K101" s="4"/>
    </row>
    <row r="102" spans="1:11" s="41" customFormat="1" x14ac:dyDescent="0.25">
      <c r="A102" s="47"/>
      <c r="D102" s="4"/>
      <c r="E102" s="4"/>
      <c r="F102" s="4"/>
      <c r="G102" s="4"/>
      <c r="H102" s="4"/>
      <c r="I102" s="4"/>
      <c r="J102" s="4"/>
      <c r="K102" s="4"/>
    </row>
    <row r="103" spans="1:11" s="41" customFormat="1" x14ac:dyDescent="0.25">
      <c r="A103" s="47"/>
      <c r="D103" s="4"/>
      <c r="E103" s="4"/>
      <c r="F103" s="4"/>
      <c r="G103" s="4"/>
      <c r="H103" s="4"/>
      <c r="I103" s="4"/>
      <c r="J103" s="4"/>
      <c r="K103" s="4"/>
    </row>
    <row r="104" spans="1:11" s="41" customFormat="1" x14ac:dyDescent="0.25">
      <c r="A104" s="73"/>
      <c r="B104" s="67"/>
      <c r="D104" s="4"/>
      <c r="E104" s="4"/>
      <c r="F104" s="4"/>
      <c r="G104" s="4"/>
      <c r="H104" s="4"/>
      <c r="I104" s="4"/>
      <c r="J104" s="4"/>
      <c r="K104" s="4"/>
    </row>
    <row r="105" spans="1:11" s="41" customFormat="1" x14ac:dyDescent="0.25">
      <c r="A105" s="94" t="s">
        <v>353</v>
      </c>
      <c r="B105" s="94"/>
      <c r="D105" s="4"/>
      <c r="E105" s="4"/>
      <c r="F105" s="4"/>
      <c r="G105" s="4"/>
      <c r="H105" s="4"/>
      <c r="I105" s="4"/>
      <c r="J105" s="4"/>
      <c r="K105" s="4"/>
    </row>
    <row r="106" spans="1:11" s="41" customFormat="1" x14ac:dyDescent="0.25">
      <c r="A106" s="94" t="s">
        <v>354</v>
      </c>
      <c r="B106" s="94"/>
      <c r="D106" s="4"/>
      <c r="E106" s="4"/>
      <c r="F106" s="4"/>
      <c r="G106" s="4"/>
      <c r="H106" s="4"/>
      <c r="I106" s="4"/>
      <c r="J106" s="4"/>
      <c r="K106" s="4"/>
    </row>
    <row r="107" spans="1:11" s="41" customFormat="1" x14ac:dyDescent="0.25">
      <c r="A107" s="94" t="s">
        <v>355</v>
      </c>
      <c r="B107" s="94"/>
      <c r="D107" s="4"/>
      <c r="E107" s="4"/>
      <c r="F107" s="4"/>
      <c r="G107" s="4"/>
      <c r="H107" s="4"/>
      <c r="I107" s="4"/>
      <c r="J107" s="4"/>
      <c r="K107" s="4"/>
    </row>
  </sheetData>
  <sheetProtection selectLockedCells="1" selectUnlockedCells="1"/>
  <autoFilter ref="A2:K92" xr:uid="{E93BDDC8-A569-455D-8163-767AE28FE842}">
    <filterColumn colId="5">
      <customFilters>
        <customFilter operator="notEqual" val=" "/>
      </customFilters>
    </filterColumn>
  </autoFilter>
  <mergeCells count="6">
    <mergeCell ref="A107:B107"/>
    <mergeCell ref="A99:E99"/>
    <mergeCell ref="A100:E100"/>
    <mergeCell ref="A101:E101"/>
    <mergeCell ref="A105:B105"/>
    <mergeCell ref="A106:B106"/>
  </mergeCells>
  <pageMargins left="0.7" right="0.7" top="0.75" bottom="0.75" header="0.3" footer="0.3"/>
  <pageSetup paperSize="9" scale="48" fitToHeight="0" orientation="landscape" horizontalDpi="4294967294" verticalDpi="4294967294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F296C-8DF6-47DA-B587-EEB6A0B0315F}">
  <sheetPr filterMode="1">
    <tabColor rgb="FF002060"/>
    <pageSetUpPr fitToPage="1"/>
  </sheetPr>
  <dimension ref="A2:K474"/>
  <sheetViews>
    <sheetView showGridLines="0" topLeftCell="G417" zoomScale="90" zoomScaleNormal="90" zoomScaleSheetLayoutView="100" zoomScalePageLayoutView="98" workbookViewId="0">
      <selection activeCell="A2" sqref="A2:J451"/>
    </sheetView>
  </sheetViews>
  <sheetFormatPr defaultColWidth="20.140625" defaultRowHeight="15.75" x14ac:dyDescent="0.25"/>
  <cols>
    <col min="1" max="1" width="21.7109375" style="18" customWidth="1"/>
    <col min="2" max="3" width="17.28515625" style="16" customWidth="1"/>
    <col min="4" max="5" width="21.42578125" style="18" customWidth="1"/>
    <col min="6" max="6" width="22.42578125" style="16" customWidth="1"/>
    <col min="7" max="7" width="91.140625" style="1" bestFit="1" customWidth="1"/>
    <col min="8" max="8" width="55" style="29" customWidth="1"/>
    <col min="9" max="9" width="25.28515625" style="16" customWidth="1"/>
    <col min="10" max="10" width="16.42578125" style="4" bestFit="1" customWidth="1"/>
    <col min="11" max="11" width="18.140625" style="4" bestFit="1" customWidth="1"/>
    <col min="12" max="16384" width="20.140625" style="1"/>
  </cols>
  <sheetData>
    <row r="2" spans="1:11" s="59" customFormat="1" ht="50.1" customHeight="1" x14ac:dyDescent="0.25">
      <c r="A2" s="19" t="s">
        <v>54</v>
      </c>
      <c r="B2" s="20" t="s">
        <v>55</v>
      </c>
      <c r="C2" s="20" t="s">
        <v>450</v>
      </c>
      <c r="D2" s="19" t="s">
        <v>60</v>
      </c>
      <c r="E2" s="53" t="s">
        <v>435</v>
      </c>
      <c r="F2" s="20" t="s">
        <v>56</v>
      </c>
      <c r="G2" s="20" t="s">
        <v>57</v>
      </c>
      <c r="H2" s="30" t="s">
        <v>58</v>
      </c>
      <c r="I2" s="20" t="s">
        <v>59</v>
      </c>
      <c r="J2" s="21" t="s">
        <v>86</v>
      </c>
      <c r="K2" s="21" t="s">
        <v>71</v>
      </c>
    </row>
    <row r="3" spans="1:11" s="8" customFormat="1" hidden="1" x14ac:dyDescent="0.25">
      <c r="A3" s="17">
        <v>43955</v>
      </c>
      <c r="B3" s="15"/>
      <c r="C3" s="15"/>
      <c r="D3" s="17"/>
      <c r="E3" s="17"/>
      <c r="F3" s="15"/>
      <c r="G3" s="13" t="s">
        <v>317</v>
      </c>
      <c r="H3" s="13"/>
      <c r="I3" s="15" t="s">
        <v>317</v>
      </c>
      <c r="J3" s="14">
        <v>0</v>
      </c>
      <c r="K3" s="14">
        <v>0</v>
      </c>
    </row>
    <row r="4" spans="1:11" s="8" customFormat="1" hidden="1" x14ac:dyDescent="0.25">
      <c r="A4" s="35" t="s">
        <v>77</v>
      </c>
      <c r="B4" s="36"/>
      <c r="C4" s="36"/>
      <c r="D4" s="35"/>
      <c r="E4" s="35"/>
      <c r="F4" s="36"/>
      <c r="G4" s="37" t="s">
        <v>74</v>
      </c>
      <c r="H4" s="38"/>
      <c r="I4" s="36" t="s">
        <v>88</v>
      </c>
      <c r="J4" s="39">
        <v>0</v>
      </c>
      <c r="K4" s="40">
        <v>3.03</v>
      </c>
    </row>
    <row r="5" spans="1:11" x14ac:dyDescent="0.25">
      <c r="A5" s="17" t="s">
        <v>77</v>
      </c>
      <c r="B5" s="15">
        <v>2508</v>
      </c>
      <c r="C5" s="15"/>
      <c r="D5" s="17">
        <v>43951</v>
      </c>
      <c r="E5" s="17" t="s">
        <v>584</v>
      </c>
      <c r="F5" s="15" t="s">
        <v>94</v>
      </c>
      <c r="G5" s="13" t="s">
        <v>199</v>
      </c>
      <c r="H5" s="31" t="s">
        <v>151</v>
      </c>
      <c r="I5" s="15" t="s">
        <v>152</v>
      </c>
      <c r="J5" s="14">
        <v>3350</v>
      </c>
      <c r="K5" s="23">
        <v>0</v>
      </c>
    </row>
    <row r="6" spans="1:11" x14ac:dyDescent="0.25">
      <c r="A6" s="17" t="s">
        <v>77</v>
      </c>
      <c r="B6" s="15">
        <v>6715</v>
      </c>
      <c r="C6" s="15" t="s">
        <v>530</v>
      </c>
      <c r="D6" s="17">
        <v>43951</v>
      </c>
      <c r="E6" s="17" t="s">
        <v>578</v>
      </c>
      <c r="F6" s="15" t="s">
        <v>92</v>
      </c>
      <c r="G6" s="13" t="s">
        <v>194</v>
      </c>
      <c r="H6" s="32" t="s">
        <v>143</v>
      </c>
      <c r="I6" s="15" t="s">
        <v>144</v>
      </c>
      <c r="J6" s="14">
        <v>1680</v>
      </c>
      <c r="K6" s="23">
        <v>0</v>
      </c>
    </row>
    <row r="7" spans="1:11" s="8" customFormat="1" x14ac:dyDescent="0.25">
      <c r="A7" s="17" t="s">
        <v>77</v>
      </c>
      <c r="B7" s="15">
        <v>3</v>
      </c>
      <c r="C7" s="15"/>
      <c r="D7" s="17">
        <v>43955</v>
      </c>
      <c r="E7" s="17" t="s">
        <v>478</v>
      </c>
      <c r="F7" s="15" t="s">
        <v>208</v>
      </c>
      <c r="G7" s="13" t="s">
        <v>209</v>
      </c>
      <c r="H7" s="34" t="s">
        <v>153</v>
      </c>
      <c r="I7" s="15" t="s">
        <v>154</v>
      </c>
      <c r="J7" s="14">
        <v>6000</v>
      </c>
      <c r="K7" s="23">
        <v>0</v>
      </c>
    </row>
    <row r="8" spans="1:11" s="8" customFormat="1" x14ac:dyDescent="0.25">
      <c r="A8" s="17" t="s">
        <v>77</v>
      </c>
      <c r="B8" s="15">
        <v>71</v>
      </c>
      <c r="C8" s="15"/>
      <c r="D8" s="17">
        <v>43951</v>
      </c>
      <c r="E8" s="17" t="s">
        <v>478</v>
      </c>
      <c r="F8" s="15" t="s">
        <v>93</v>
      </c>
      <c r="G8" s="13" t="s">
        <v>201</v>
      </c>
      <c r="H8" s="34" t="s">
        <v>155</v>
      </c>
      <c r="I8" s="15" t="s">
        <v>187</v>
      </c>
      <c r="J8" s="14">
        <v>10000</v>
      </c>
      <c r="K8" s="23">
        <v>0</v>
      </c>
    </row>
    <row r="9" spans="1:11" s="8" customFormat="1" hidden="1" x14ac:dyDescent="0.25">
      <c r="A9" s="17" t="s">
        <v>77</v>
      </c>
      <c r="B9" s="15">
        <v>23</v>
      </c>
      <c r="C9" s="15"/>
      <c r="D9" s="17">
        <v>43949</v>
      </c>
      <c r="E9" s="17"/>
      <c r="F9" s="15"/>
      <c r="G9" s="13" t="s">
        <v>207</v>
      </c>
      <c r="H9" s="31"/>
      <c r="I9" s="15" t="s">
        <v>182</v>
      </c>
      <c r="J9" s="14">
        <v>2127.65</v>
      </c>
      <c r="K9" s="23">
        <v>0</v>
      </c>
    </row>
    <row r="10" spans="1:11" s="8" customFormat="1" hidden="1" x14ac:dyDescent="0.25">
      <c r="A10" s="35" t="s">
        <v>77</v>
      </c>
      <c r="B10" s="36"/>
      <c r="C10" s="36"/>
      <c r="D10" s="35"/>
      <c r="E10" s="35"/>
      <c r="F10" s="36"/>
      <c r="G10" s="37" t="s">
        <v>74</v>
      </c>
      <c r="H10" s="38"/>
      <c r="I10" s="36" t="s">
        <v>88</v>
      </c>
      <c r="J10" s="39">
        <v>0</v>
      </c>
      <c r="K10" s="40">
        <v>23154.62</v>
      </c>
    </row>
    <row r="11" spans="1:11" s="8" customFormat="1" hidden="1" x14ac:dyDescent="0.25">
      <c r="A11" s="35" t="s">
        <v>78</v>
      </c>
      <c r="B11" s="36"/>
      <c r="C11" s="36"/>
      <c r="D11" s="35"/>
      <c r="E11" s="35"/>
      <c r="F11" s="36"/>
      <c r="G11" s="37" t="s">
        <v>74</v>
      </c>
      <c r="H11" s="38"/>
      <c r="I11" s="36" t="s">
        <v>88</v>
      </c>
      <c r="J11" s="39">
        <v>0</v>
      </c>
      <c r="K11" s="40">
        <v>9.3000000000000007</v>
      </c>
    </row>
    <row r="12" spans="1:11" s="8" customFormat="1" x14ac:dyDescent="0.25">
      <c r="A12" s="17" t="s">
        <v>78</v>
      </c>
      <c r="B12" s="15" t="s">
        <v>104</v>
      </c>
      <c r="C12" s="15"/>
      <c r="D12" s="17">
        <v>43948</v>
      </c>
      <c r="E12" s="17" t="s">
        <v>478</v>
      </c>
      <c r="F12" s="15" t="s">
        <v>70</v>
      </c>
      <c r="G12" s="13" t="s">
        <v>191</v>
      </c>
      <c r="H12" s="31" t="s">
        <v>157</v>
      </c>
      <c r="I12" s="15" t="s">
        <v>158</v>
      </c>
      <c r="J12" s="14">
        <v>750.8</v>
      </c>
      <c r="K12" s="23">
        <v>0</v>
      </c>
    </row>
    <row r="13" spans="1:11" s="8" customFormat="1" x14ac:dyDescent="0.25">
      <c r="A13" s="17" t="s">
        <v>78</v>
      </c>
      <c r="B13" s="15">
        <v>112823</v>
      </c>
      <c r="C13" s="15" t="s">
        <v>530</v>
      </c>
      <c r="D13" s="17">
        <v>43956</v>
      </c>
      <c r="E13" s="17" t="s">
        <v>579</v>
      </c>
      <c r="F13" s="15" t="s">
        <v>65</v>
      </c>
      <c r="G13" s="13" t="s">
        <v>195</v>
      </c>
      <c r="H13" s="31" t="s">
        <v>145</v>
      </c>
      <c r="I13" s="15" t="s">
        <v>146</v>
      </c>
      <c r="J13" s="14">
        <v>1397.5</v>
      </c>
      <c r="K13" s="23">
        <v>0</v>
      </c>
    </row>
    <row r="14" spans="1:11" s="8" customFormat="1" hidden="1" x14ac:dyDescent="0.25">
      <c r="A14" s="17" t="s">
        <v>78</v>
      </c>
      <c r="B14" s="15"/>
      <c r="C14" s="15"/>
      <c r="D14" s="17"/>
      <c r="E14" s="17"/>
      <c r="F14" s="15"/>
      <c r="G14" s="13" t="s">
        <v>85</v>
      </c>
      <c r="H14" s="31" t="s">
        <v>73</v>
      </c>
      <c r="I14" s="15" t="s">
        <v>72</v>
      </c>
      <c r="J14" s="14">
        <v>10.45</v>
      </c>
      <c r="K14" s="23">
        <v>0</v>
      </c>
    </row>
    <row r="15" spans="1:11" s="8" customFormat="1" hidden="1" x14ac:dyDescent="0.25">
      <c r="A15" s="35" t="s">
        <v>78</v>
      </c>
      <c r="B15" s="36"/>
      <c r="C15" s="36"/>
      <c r="D15" s="35"/>
      <c r="E15" s="35"/>
      <c r="F15" s="36"/>
      <c r="G15" s="37" t="s">
        <v>74</v>
      </c>
      <c r="H15" s="38"/>
      <c r="I15" s="36" t="s">
        <v>88</v>
      </c>
      <c r="J15" s="39">
        <v>0</v>
      </c>
      <c r="K15" s="40">
        <v>2149.4499999999998</v>
      </c>
    </row>
    <row r="16" spans="1:11" s="8" customFormat="1" hidden="1" x14ac:dyDescent="0.25">
      <c r="A16" s="35" t="s">
        <v>79</v>
      </c>
      <c r="B16" s="36"/>
      <c r="C16" s="36"/>
      <c r="D16" s="35"/>
      <c r="E16" s="35"/>
      <c r="F16" s="36"/>
      <c r="G16" s="37" t="s">
        <v>74</v>
      </c>
      <c r="H16" s="38"/>
      <c r="I16" s="36" t="s">
        <v>88</v>
      </c>
      <c r="J16" s="39">
        <v>0</v>
      </c>
      <c r="K16" s="40">
        <v>0.99</v>
      </c>
    </row>
    <row r="17" spans="1:11" s="8" customFormat="1" x14ac:dyDescent="0.25">
      <c r="A17" s="17" t="s">
        <v>79</v>
      </c>
      <c r="B17" s="15">
        <v>1008</v>
      </c>
      <c r="C17" s="15" t="s">
        <v>530</v>
      </c>
      <c r="D17" s="17">
        <v>43957</v>
      </c>
      <c r="E17" s="74" t="s">
        <v>592</v>
      </c>
      <c r="F17" s="15" t="s">
        <v>68</v>
      </c>
      <c r="G17" s="13" t="s">
        <v>202</v>
      </c>
      <c r="H17" s="32" t="s">
        <v>143</v>
      </c>
      <c r="I17" s="15" t="s">
        <v>144</v>
      </c>
      <c r="J17" s="14">
        <v>1400</v>
      </c>
      <c r="K17" s="23">
        <v>0</v>
      </c>
    </row>
    <row r="18" spans="1:11" s="8" customFormat="1" x14ac:dyDescent="0.25">
      <c r="A18" s="17" t="s">
        <v>79</v>
      </c>
      <c r="B18" s="15">
        <v>4280493</v>
      </c>
      <c r="C18" s="15"/>
      <c r="D18" s="17">
        <v>43958</v>
      </c>
      <c r="E18" s="74" t="s">
        <v>612</v>
      </c>
      <c r="F18" s="15" t="s">
        <v>63</v>
      </c>
      <c r="G18" s="13" t="s">
        <v>210</v>
      </c>
      <c r="H18" s="31" t="s">
        <v>149</v>
      </c>
      <c r="I18" s="15" t="s">
        <v>150</v>
      </c>
      <c r="J18" s="14">
        <v>312.44</v>
      </c>
      <c r="K18" s="23">
        <v>0</v>
      </c>
    </row>
    <row r="19" spans="1:11" s="8" customFormat="1" x14ac:dyDescent="0.25">
      <c r="A19" s="17" t="s">
        <v>79</v>
      </c>
      <c r="B19" s="15">
        <v>4280494</v>
      </c>
      <c r="C19" s="15" t="s">
        <v>530</v>
      </c>
      <c r="D19" s="17">
        <v>43958</v>
      </c>
      <c r="E19" s="74" t="s">
        <v>613</v>
      </c>
      <c r="F19" s="15" t="s">
        <v>63</v>
      </c>
      <c r="G19" s="13" t="s">
        <v>210</v>
      </c>
      <c r="H19" s="31" t="s">
        <v>149</v>
      </c>
      <c r="I19" s="15" t="s">
        <v>150</v>
      </c>
      <c r="J19" s="14">
        <v>100.89</v>
      </c>
      <c r="K19" s="23">
        <v>0</v>
      </c>
    </row>
    <row r="20" spans="1:11" s="8" customFormat="1" x14ac:dyDescent="0.25">
      <c r="A20" s="17" t="s">
        <v>79</v>
      </c>
      <c r="B20" s="15">
        <v>101</v>
      </c>
      <c r="C20" s="15"/>
      <c r="D20" s="17">
        <v>43952</v>
      </c>
      <c r="E20" s="54" t="s">
        <v>479</v>
      </c>
      <c r="F20" s="15" t="s">
        <v>96</v>
      </c>
      <c r="G20" s="13" t="s">
        <v>203</v>
      </c>
      <c r="H20" s="31" t="s">
        <v>159</v>
      </c>
      <c r="I20" s="15" t="s">
        <v>160</v>
      </c>
      <c r="J20" s="14">
        <v>4620</v>
      </c>
      <c r="K20" s="23">
        <v>0</v>
      </c>
    </row>
    <row r="21" spans="1:11" s="8" customFormat="1" x14ac:dyDescent="0.25">
      <c r="A21" s="17" t="s">
        <v>79</v>
      </c>
      <c r="B21" s="15">
        <v>100</v>
      </c>
      <c r="C21" s="15"/>
      <c r="D21" s="17">
        <v>43952</v>
      </c>
      <c r="E21" s="54" t="s">
        <v>479</v>
      </c>
      <c r="F21" s="15" t="s">
        <v>96</v>
      </c>
      <c r="G21" s="13" t="s">
        <v>203</v>
      </c>
      <c r="H21" s="31" t="s">
        <v>159</v>
      </c>
      <c r="I21" s="15" t="s">
        <v>160</v>
      </c>
      <c r="J21" s="14">
        <v>1425</v>
      </c>
      <c r="K21" s="23">
        <v>0</v>
      </c>
    </row>
    <row r="22" spans="1:11" s="8" customFormat="1" x14ac:dyDescent="0.25">
      <c r="A22" s="17" t="s">
        <v>79</v>
      </c>
      <c r="B22" s="15">
        <v>9</v>
      </c>
      <c r="C22" s="15"/>
      <c r="D22" s="17">
        <v>43956</v>
      </c>
      <c r="E22" s="17" t="s">
        <v>478</v>
      </c>
      <c r="F22" s="15" t="s">
        <v>96</v>
      </c>
      <c r="G22" s="13" t="s">
        <v>203</v>
      </c>
      <c r="H22" s="31" t="s">
        <v>157</v>
      </c>
      <c r="I22" s="15" t="s">
        <v>158</v>
      </c>
      <c r="J22" s="14">
        <v>13716.18</v>
      </c>
      <c r="K22" s="23">
        <v>0</v>
      </c>
    </row>
    <row r="23" spans="1:11" s="8" customFormat="1" x14ac:dyDescent="0.25">
      <c r="A23" s="17" t="s">
        <v>79</v>
      </c>
      <c r="B23" s="15">
        <v>37168</v>
      </c>
      <c r="C23" s="15" t="s">
        <v>530</v>
      </c>
      <c r="D23" s="17">
        <v>43957</v>
      </c>
      <c r="E23" s="74" t="s">
        <v>608</v>
      </c>
      <c r="F23" s="15" t="s">
        <v>97</v>
      </c>
      <c r="G23" s="13" t="s">
        <v>192</v>
      </c>
      <c r="H23" s="31" t="s">
        <v>145</v>
      </c>
      <c r="I23" s="15" t="s">
        <v>146</v>
      </c>
      <c r="J23" s="14">
        <v>2021.3</v>
      </c>
      <c r="K23" s="23">
        <v>0</v>
      </c>
    </row>
    <row r="24" spans="1:11" s="8" customFormat="1" hidden="1" x14ac:dyDescent="0.25">
      <c r="A24" s="17" t="s">
        <v>79</v>
      </c>
      <c r="B24" s="15"/>
      <c r="C24" s="15"/>
      <c r="D24" s="17"/>
      <c r="E24" s="17"/>
      <c r="F24" s="15"/>
      <c r="G24" s="13" t="s">
        <v>85</v>
      </c>
      <c r="H24" s="31" t="s">
        <v>73</v>
      </c>
      <c r="I24" s="15" t="s">
        <v>72</v>
      </c>
      <c r="J24" s="14">
        <v>10.45</v>
      </c>
      <c r="K24" s="23">
        <v>0</v>
      </c>
    </row>
    <row r="25" spans="1:11" s="8" customFormat="1" hidden="1" x14ac:dyDescent="0.25">
      <c r="A25" s="17" t="s">
        <v>79</v>
      </c>
      <c r="B25" s="15"/>
      <c r="C25" s="15"/>
      <c r="D25" s="17"/>
      <c r="E25" s="17"/>
      <c r="F25" s="15"/>
      <c r="G25" s="13" t="s">
        <v>85</v>
      </c>
      <c r="H25" s="31" t="s">
        <v>73</v>
      </c>
      <c r="I25" s="15" t="s">
        <v>72</v>
      </c>
      <c r="J25" s="14">
        <v>10.45</v>
      </c>
      <c r="K25" s="23">
        <v>0</v>
      </c>
    </row>
    <row r="26" spans="1:11" s="8" customFormat="1" hidden="1" x14ac:dyDescent="0.25">
      <c r="A26" s="17" t="s">
        <v>79</v>
      </c>
      <c r="B26" s="15"/>
      <c r="C26" s="15"/>
      <c r="D26" s="17"/>
      <c r="E26" s="17"/>
      <c r="F26" s="15"/>
      <c r="G26" s="13" t="s">
        <v>85</v>
      </c>
      <c r="H26" s="31" t="s">
        <v>73</v>
      </c>
      <c r="I26" s="15" t="s">
        <v>72</v>
      </c>
      <c r="J26" s="14">
        <v>10.45</v>
      </c>
      <c r="K26" s="23">
        <v>0</v>
      </c>
    </row>
    <row r="27" spans="1:11" s="8" customFormat="1" hidden="1" x14ac:dyDescent="0.25">
      <c r="A27" s="17" t="s">
        <v>79</v>
      </c>
      <c r="B27" s="15"/>
      <c r="C27" s="15"/>
      <c r="D27" s="17"/>
      <c r="E27" s="17"/>
      <c r="F27" s="15"/>
      <c r="G27" s="13" t="s">
        <v>85</v>
      </c>
      <c r="H27" s="31" t="s">
        <v>73</v>
      </c>
      <c r="I27" s="15" t="s">
        <v>72</v>
      </c>
      <c r="J27" s="14">
        <v>10.45</v>
      </c>
      <c r="K27" s="23">
        <v>0</v>
      </c>
    </row>
    <row r="28" spans="1:11" s="8" customFormat="1" hidden="1" x14ac:dyDescent="0.25">
      <c r="A28" s="35" t="s">
        <v>79</v>
      </c>
      <c r="B28" s="36"/>
      <c r="C28" s="36"/>
      <c r="D28" s="35"/>
      <c r="E28" s="35"/>
      <c r="F28" s="36"/>
      <c r="G28" s="37" t="s">
        <v>74</v>
      </c>
      <c r="H28" s="38"/>
      <c r="I28" s="36" t="s">
        <v>88</v>
      </c>
      <c r="J28" s="39">
        <v>0</v>
      </c>
      <c r="K28" s="40">
        <v>23636.62</v>
      </c>
    </row>
    <row r="29" spans="1:11" s="8" customFormat="1" hidden="1" x14ac:dyDescent="0.25">
      <c r="A29" s="17" t="s">
        <v>80</v>
      </c>
      <c r="B29" s="15">
        <v>23</v>
      </c>
      <c r="C29" s="15"/>
      <c r="D29" s="17">
        <v>43949</v>
      </c>
      <c r="E29" s="17"/>
      <c r="F29" s="15"/>
      <c r="G29" s="13" t="s">
        <v>207</v>
      </c>
      <c r="H29" s="31"/>
      <c r="I29" s="15" t="s">
        <v>182</v>
      </c>
      <c r="J29" s="23">
        <v>0</v>
      </c>
      <c r="K29" s="14">
        <v>2127.65</v>
      </c>
    </row>
    <row r="30" spans="1:11" s="8" customFormat="1" hidden="1" x14ac:dyDescent="0.25">
      <c r="A30" s="35" t="s">
        <v>80</v>
      </c>
      <c r="B30" s="36"/>
      <c r="C30" s="36"/>
      <c r="D30" s="35"/>
      <c r="E30" s="35"/>
      <c r="F30" s="36"/>
      <c r="G30" s="37" t="s">
        <v>74</v>
      </c>
      <c r="H30" s="38"/>
      <c r="I30" s="36" t="s">
        <v>88</v>
      </c>
      <c r="J30" s="39">
        <v>0</v>
      </c>
      <c r="K30" s="40">
        <v>12.05</v>
      </c>
    </row>
    <row r="31" spans="1:11" s="8" customFormat="1" x14ac:dyDescent="0.25">
      <c r="A31" s="17" t="s">
        <v>80</v>
      </c>
      <c r="B31" s="15">
        <v>40</v>
      </c>
      <c r="C31" s="15"/>
      <c r="D31" s="17">
        <v>43956</v>
      </c>
      <c r="E31" s="17" t="s">
        <v>478</v>
      </c>
      <c r="F31" s="15" t="s">
        <v>98</v>
      </c>
      <c r="G31" s="13" t="s">
        <v>206</v>
      </c>
      <c r="H31" s="31" t="s">
        <v>161</v>
      </c>
      <c r="I31" s="15" t="s">
        <v>156</v>
      </c>
      <c r="J31" s="14">
        <v>2400</v>
      </c>
      <c r="K31" s="23">
        <v>0</v>
      </c>
    </row>
    <row r="32" spans="1:11" s="8" customFormat="1" hidden="1" x14ac:dyDescent="0.25">
      <c r="A32" s="17" t="s">
        <v>80</v>
      </c>
      <c r="B32" s="15"/>
      <c r="C32" s="15"/>
      <c r="D32" s="17"/>
      <c r="E32" s="17"/>
      <c r="F32" s="15"/>
      <c r="G32" s="13" t="s">
        <v>85</v>
      </c>
      <c r="H32" s="31" t="s">
        <v>73</v>
      </c>
      <c r="I32" s="15" t="s">
        <v>72</v>
      </c>
      <c r="J32" s="14">
        <v>10.45</v>
      </c>
      <c r="K32" s="23">
        <v>0</v>
      </c>
    </row>
    <row r="33" spans="1:11" s="8" customFormat="1" hidden="1" x14ac:dyDescent="0.25">
      <c r="A33" s="35" t="s">
        <v>80</v>
      </c>
      <c r="B33" s="36"/>
      <c r="C33" s="36"/>
      <c r="D33" s="35"/>
      <c r="E33" s="35"/>
      <c r="F33" s="36"/>
      <c r="G33" s="37" t="s">
        <v>74</v>
      </c>
      <c r="H33" s="38"/>
      <c r="I33" s="36" t="s">
        <v>88</v>
      </c>
      <c r="J33" s="39">
        <v>0</v>
      </c>
      <c r="K33" s="40">
        <v>270.75</v>
      </c>
    </row>
    <row r="34" spans="1:11" s="8" customFormat="1" hidden="1" x14ac:dyDescent="0.25">
      <c r="A34" s="24" t="s">
        <v>81</v>
      </c>
      <c r="B34" s="25"/>
      <c r="C34" s="25"/>
      <c r="D34" s="24"/>
      <c r="E34" s="24"/>
      <c r="F34" s="25"/>
      <c r="G34" s="26" t="s">
        <v>109</v>
      </c>
      <c r="H34" s="33"/>
      <c r="I34" s="25" t="s">
        <v>89</v>
      </c>
      <c r="J34" s="27">
        <v>0</v>
      </c>
      <c r="K34" s="28">
        <v>182.88</v>
      </c>
    </row>
    <row r="35" spans="1:11" s="8" customFormat="1" hidden="1" x14ac:dyDescent="0.25">
      <c r="A35" s="24" t="s">
        <v>81</v>
      </c>
      <c r="B35" s="25"/>
      <c r="C35" s="25"/>
      <c r="D35" s="24"/>
      <c r="E35" s="24"/>
      <c r="F35" s="25"/>
      <c r="G35" s="26" t="s">
        <v>120</v>
      </c>
      <c r="H35" s="33"/>
      <c r="I35" s="25" t="s">
        <v>89</v>
      </c>
      <c r="J35" s="27">
        <v>0</v>
      </c>
      <c r="K35" s="28">
        <v>129</v>
      </c>
    </row>
    <row r="36" spans="1:11" s="8" customFormat="1" hidden="1" x14ac:dyDescent="0.25">
      <c r="A36" s="24" t="s">
        <v>81</v>
      </c>
      <c r="B36" s="25"/>
      <c r="C36" s="25"/>
      <c r="D36" s="24"/>
      <c r="E36" s="24"/>
      <c r="F36" s="25"/>
      <c r="G36" s="26" t="s">
        <v>131</v>
      </c>
      <c r="H36" s="33"/>
      <c r="I36" s="25" t="s">
        <v>89</v>
      </c>
      <c r="J36" s="27">
        <v>0</v>
      </c>
      <c r="K36" s="28">
        <v>182.88</v>
      </c>
    </row>
    <row r="37" spans="1:11" s="8" customFormat="1" hidden="1" x14ac:dyDescent="0.25">
      <c r="A37" s="24" t="s">
        <v>81</v>
      </c>
      <c r="B37" s="25"/>
      <c r="C37" s="25"/>
      <c r="D37" s="24"/>
      <c r="E37" s="24"/>
      <c r="F37" s="25"/>
      <c r="G37" s="26" t="s">
        <v>120</v>
      </c>
      <c r="H37" s="33"/>
      <c r="I37" s="25" t="s">
        <v>89</v>
      </c>
      <c r="J37" s="27">
        <v>0</v>
      </c>
      <c r="K37" s="28">
        <v>43</v>
      </c>
    </row>
    <row r="38" spans="1:11" s="8" customFormat="1" hidden="1" x14ac:dyDescent="0.25">
      <c r="A38" s="24" t="s">
        <v>81</v>
      </c>
      <c r="B38" s="25"/>
      <c r="C38" s="25"/>
      <c r="D38" s="24"/>
      <c r="E38" s="24"/>
      <c r="F38" s="25"/>
      <c r="G38" s="26" t="s">
        <v>131</v>
      </c>
      <c r="H38" s="33"/>
      <c r="I38" s="25" t="s">
        <v>89</v>
      </c>
      <c r="J38" s="27">
        <v>0</v>
      </c>
      <c r="K38" s="28">
        <v>258</v>
      </c>
    </row>
    <row r="39" spans="1:11" s="8" customFormat="1" hidden="1" x14ac:dyDescent="0.25">
      <c r="A39" s="24" t="s">
        <v>81</v>
      </c>
      <c r="B39" s="25"/>
      <c r="C39" s="25"/>
      <c r="D39" s="24"/>
      <c r="E39" s="24"/>
      <c r="F39" s="25"/>
      <c r="G39" s="26" t="s">
        <v>132</v>
      </c>
      <c r="H39" s="33"/>
      <c r="I39" s="25" t="s">
        <v>89</v>
      </c>
      <c r="J39" s="27">
        <v>0</v>
      </c>
      <c r="K39" s="28">
        <v>54.86</v>
      </c>
    </row>
    <row r="40" spans="1:11" s="8" customFormat="1" hidden="1" x14ac:dyDescent="0.25">
      <c r="A40" s="24" t="s">
        <v>81</v>
      </c>
      <c r="B40" s="25"/>
      <c r="C40" s="25"/>
      <c r="D40" s="24"/>
      <c r="E40" s="24"/>
      <c r="F40" s="25"/>
      <c r="G40" s="26" t="s">
        <v>131</v>
      </c>
      <c r="H40" s="33"/>
      <c r="I40" s="25" t="s">
        <v>89</v>
      </c>
      <c r="J40" s="27">
        <v>0</v>
      </c>
      <c r="K40" s="28">
        <v>1242</v>
      </c>
    </row>
    <row r="41" spans="1:11" s="8" customFormat="1" hidden="1" x14ac:dyDescent="0.25">
      <c r="A41" s="24" t="s">
        <v>81</v>
      </c>
      <c r="B41" s="25"/>
      <c r="C41" s="25"/>
      <c r="D41" s="24"/>
      <c r="E41" s="24"/>
      <c r="F41" s="25"/>
      <c r="G41" s="26" t="s">
        <v>109</v>
      </c>
      <c r="H41" s="33"/>
      <c r="I41" s="25" t="s">
        <v>89</v>
      </c>
      <c r="J41" s="27">
        <v>0</v>
      </c>
      <c r="K41" s="28">
        <v>618.24</v>
      </c>
    </row>
    <row r="42" spans="1:11" s="8" customFormat="1" hidden="1" x14ac:dyDescent="0.25">
      <c r="A42" s="24" t="s">
        <v>81</v>
      </c>
      <c r="B42" s="25"/>
      <c r="C42" s="25"/>
      <c r="D42" s="24"/>
      <c r="E42" s="24"/>
      <c r="F42" s="25"/>
      <c r="G42" s="26" t="s">
        <v>131</v>
      </c>
      <c r="H42" s="33"/>
      <c r="I42" s="25" t="s">
        <v>89</v>
      </c>
      <c r="J42" s="27">
        <v>0</v>
      </c>
      <c r="K42" s="28">
        <v>86</v>
      </c>
    </row>
    <row r="43" spans="1:11" s="8" customFormat="1" hidden="1" x14ac:dyDescent="0.25">
      <c r="A43" s="24" t="s">
        <v>81</v>
      </c>
      <c r="B43" s="25"/>
      <c r="C43" s="25"/>
      <c r="D43" s="24"/>
      <c r="E43" s="24"/>
      <c r="F43" s="25"/>
      <c r="G43" s="26" t="s">
        <v>120</v>
      </c>
      <c r="H43" s="33"/>
      <c r="I43" s="25" t="s">
        <v>89</v>
      </c>
      <c r="J43" s="27">
        <v>0</v>
      </c>
      <c r="K43" s="28">
        <v>129</v>
      </c>
    </row>
    <row r="44" spans="1:11" s="8" customFormat="1" hidden="1" x14ac:dyDescent="0.25">
      <c r="A44" s="35" t="s">
        <v>81</v>
      </c>
      <c r="B44" s="36"/>
      <c r="C44" s="36"/>
      <c r="D44" s="35"/>
      <c r="E44" s="35"/>
      <c r="F44" s="36"/>
      <c r="G44" s="37" t="s">
        <v>74</v>
      </c>
      <c r="H44" s="38"/>
      <c r="I44" s="36" t="s">
        <v>88</v>
      </c>
      <c r="J44" s="39">
        <v>0</v>
      </c>
      <c r="K44" s="40">
        <v>0.16</v>
      </c>
    </row>
    <row r="45" spans="1:11" s="22" customFormat="1" hidden="1" x14ac:dyDescent="0.25">
      <c r="A45" s="17" t="s">
        <v>81</v>
      </c>
      <c r="B45" s="15"/>
      <c r="C45" s="15"/>
      <c r="D45" s="17"/>
      <c r="E45" s="17"/>
      <c r="F45" s="15"/>
      <c r="G45" s="13" t="s">
        <v>105</v>
      </c>
      <c r="H45" s="31" t="s">
        <v>174</v>
      </c>
      <c r="I45" s="15" t="s">
        <v>173</v>
      </c>
      <c r="J45" s="14">
        <v>54.86</v>
      </c>
      <c r="K45" s="23">
        <v>0</v>
      </c>
    </row>
    <row r="46" spans="1:11" s="22" customFormat="1" hidden="1" x14ac:dyDescent="0.25">
      <c r="A46" s="17" t="s">
        <v>81</v>
      </c>
      <c r="B46" s="15"/>
      <c r="C46" s="15"/>
      <c r="D46" s="17"/>
      <c r="E46" s="17"/>
      <c r="F46" s="15"/>
      <c r="G46" s="13" t="s">
        <v>105</v>
      </c>
      <c r="H46" s="31" t="s">
        <v>175</v>
      </c>
      <c r="I46" s="15" t="s">
        <v>173</v>
      </c>
      <c r="J46" s="14">
        <v>182.88</v>
      </c>
      <c r="K46" s="23">
        <v>0</v>
      </c>
    </row>
    <row r="47" spans="1:11" s="22" customFormat="1" hidden="1" x14ac:dyDescent="0.25">
      <c r="A47" s="17" t="s">
        <v>81</v>
      </c>
      <c r="B47" s="15"/>
      <c r="C47" s="15"/>
      <c r="D47" s="17"/>
      <c r="E47" s="17"/>
      <c r="F47" s="15"/>
      <c r="G47" s="13" t="s">
        <v>105</v>
      </c>
      <c r="H47" s="31" t="s">
        <v>180</v>
      </c>
      <c r="I47" s="15" t="s">
        <v>181</v>
      </c>
      <c r="J47" s="14">
        <v>1242</v>
      </c>
      <c r="K47" s="23">
        <v>0</v>
      </c>
    </row>
    <row r="48" spans="1:11" s="22" customFormat="1" hidden="1" x14ac:dyDescent="0.25">
      <c r="A48" s="17" t="s">
        <v>81</v>
      </c>
      <c r="B48" s="15"/>
      <c r="C48" s="15"/>
      <c r="D48" s="17"/>
      <c r="E48" s="17"/>
      <c r="F48" s="15"/>
      <c r="G48" s="13" t="s">
        <v>108</v>
      </c>
      <c r="H48" s="31" t="s">
        <v>174</v>
      </c>
      <c r="I48" s="15" t="s">
        <v>173</v>
      </c>
      <c r="J48" s="14">
        <v>54.86</v>
      </c>
      <c r="K48" s="23">
        <v>0</v>
      </c>
    </row>
    <row r="49" spans="1:11" s="8" customFormat="1" hidden="1" x14ac:dyDescent="0.25">
      <c r="A49" s="17" t="s">
        <v>81</v>
      </c>
      <c r="B49" s="15"/>
      <c r="C49" s="15"/>
      <c r="D49" s="17"/>
      <c r="E49" s="17"/>
      <c r="F49" s="15"/>
      <c r="G49" s="13" t="s">
        <v>108</v>
      </c>
      <c r="H49" s="31" t="s">
        <v>175</v>
      </c>
      <c r="I49" s="15" t="s">
        <v>173</v>
      </c>
      <c r="J49" s="14">
        <v>182.88</v>
      </c>
      <c r="K49" s="23">
        <v>0</v>
      </c>
    </row>
    <row r="50" spans="1:11" s="8" customFormat="1" hidden="1" x14ac:dyDescent="0.25">
      <c r="A50" s="17" t="s">
        <v>81</v>
      </c>
      <c r="B50" s="15"/>
      <c r="C50" s="15"/>
      <c r="D50" s="17"/>
      <c r="E50" s="17"/>
      <c r="F50" s="15"/>
      <c r="G50" s="13" t="s">
        <v>108</v>
      </c>
      <c r="H50" s="31" t="s">
        <v>180</v>
      </c>
      <c r="I50" s="15" t="s">
        <v>181</v>
      </c>
      <c r="J50" s="14">
        <v>1242</v>
      </c>
      <c r="K50" s="23">
        <v>0</v>
      </c>
    </row>
    <row r="51" spans="1:11" s="8" customFormat="1" hidden="1" x14ac:dyDescent="0.25">
      <c r="A51" s="17" t="s">
        <v>81</v>
      </c>
      <c r="B51" s="15"/>
      <c r="C51" s="15"/>
      <c r="D51" s="17"/>
      <c r="E51" s="17"/>
      <c r="F51" s="15"/>
      <c r="G51" s="13" t="s">
        <v>118</v>
      </c>
      <c r="H51" s="31" t="s">
        <v>178</v>
      </c>
      <c r="I51" s="15" t="s">
        <v>177</v>
      </c>
      <c r="J51" s="14">
        <v>43</v>
      </c>
      <c r="K51" s="23">
        <v>0</v>
      </c>
    </row>
    <row r="52" spans="1:11" s="8" customFormat="1" hidden="1" x14ac:dyDescent="0.25">
      <c r="A52" s="17" t="s">
        <v>81</v>
      </c>
      <c r="B52" s="15"/>
      <c r="C52" s="15"/>
      <c r="D52" s="17"/>
      <c r="E52" s="17"/>
      <c r="F52" s="15"/>
      <c r="G52" s="13" t="s">
        <v>119</v>
      </c>
      <c r="H52" s="31" t="s">
        <v>178</v>
      </c>
      <c r="I52" s="15" t="s">
        <v>177</v>
      </c>
      <c r="J52" s="14">
        <v>43</v>
      </c>
      <c r="K52" s="23">
        <v>0</v>
      </c>
    </row>
    <row r="53" spans="1:11" s="8" customFormat="1" hidden="1" x14ac:dyDescent="0.25">
      <c r="A53" s="24" t="s">
        <v>81</v>
      </c>
      <c r="B53" s="25"/>
      <c r="C53" s="25"/>
      <c r="D53" s="24"/>
      <c r="E53" s="24"/>
      <c r="F53" s="25"/>
      <c r="G53" s="26" t="s">
        <v>120</v>
      </c>
      <c r="H53" s="33" t="s">
        <v>178</v>
      </c>
      <c r="I53" s="25" t="s">
        <v>89</v>
      </c>
      <c r="J53" s="28">
        <v>43</v>
      </c>
      <c r="K53" s="27">
        <v>0</v>
      </c>
    </row>
    <row r="54" spans="1:11" s="8" customFormat="1" hidden="1" x14ac:dyDescent="0.25">
      <c r="A54" s="24" t="s">
        <v>81</v>
      </c>
      <c r="B54" s="25"/>
      <c r="C54" s="25"/>
      <c r="D54" s="24"/>
      <c r="E54" s="24"/>
      <c r="F54" s="25"/>
      <c r="G54" s="26" t="s">
        <v>131</v>
      </c>
      <c r="H54" s="33" t="s">
        <v>178</v>
      </c>
      <c r="I54" s="25" t="s">
        <v>89</v>
      </c>
      <c r="J54" s="28">
        <v>86</v>
      </c>
      <c r="K54" s="27">
        <v>0</v>
      </c>
    </row>
    <row r="55" spans="1:11" s="8" customFormat="1" hidden="1" x14ac:dyDescent="0.25">
      <c r="A55" s="17" t="s">
        <v>81</v>
      </c>
      <c r="B55" s="15"/>
      <c r="C55" s="15"/>
      <c r="D55" s="17"/>
      <c r="E55" s="17"/>
      <c r="F55" s="15"/>
      <c r="G55" s="13" t="s">
        <v>135</v>
      </c>
      <c r="H55" s="31" t="s">
        <v>178</v>
      </c>
      <c r="I55" s="15" t="s">
        <v>177</v>
      </c>
      <c r="J55" s="14">
        <v>43</v>
      </c>
      <c r="K55" s="23">
        <v>0</v>
      </c>
    </row>
    <row r="56" spans="1:11" s="8" customFormat="1" hidden="1" x14ac:dyDescent="0.25">
      <c r="A56" s="17" t="s">
        <v>81</v>
      </c>
      <c r="B56" s="15"/>
      <c r="C56" s="15"/>
      <c r="D56" s="17"/>
      <c r="E56" s="17"/>
      <c r="F56" s="15"/>
      <c r="G56" s="13" t="s">
        <v>117</v>
      </c>
      <c r="H56" s="31" t="s">
        <v>178</v>
      </c>
      <c r="I56" s="15" t="s">
        <v>177</v>
      </c>
      <c r="J56" s="14">
        <v>91.5</v>
      </c>
      <c r="K56" s="23">
        <v>0</v>
      </c>
    </row>
    <row r="57" spans="1:11" s="8" customFormat="1" hidden="1" x14ac:dyDescent="0.25">
      <c r="A57" s="17" t="s">
        <v>81</v>
      </c>
      <c r="B57" s="15"/>
      <c r="C57" s="15"/>
      <c r="D57" s="17"/>
      <c r="E57" s="17"/>
      <c r="F57" s="15"/>
      <c r="G57" s="13" t="s">
        <v>117</v>
      </c>
      <c r="H57" s="31" t="s">
        <v>176</v>
      </c>
      <c r="I57" s="15" t="s">
        <v>177</v>
      </c>
      <c r="J57" s="14">
        <v>274.5</v>
      </c>
      <c r="K57" s="23">
        <v>0</v>
      </c>
    </row>
    <row r="58" spans="1:11" s="8" customFormat="1" hidden="1" x14ac:dyDescent="0.25">
      <c r="A58" s="17" t="s">
        <v>81</v>
      </c>
      <c r="B58" s="15"/>
      <c r="C58" s="15"/>
      <c r="D58" s="17"/>
      <c r="E58" s="17"/>
      <c r="F58" s="15"/>
      <c r="G58" s="13" t="s">
        <v>118</v>
      </c>
      <c r="H58" s="31" t="s">
        <v>179</v>
      </c>
      <c r="I58" s="15" t="s">
        <v>177</v>
      </c>
      <c r="J58" s="14">
        <v>129</v>
      </c>
      <c r="K58" s="23">
        <v>0</v>
      </c>
    </row>
    <row r="59" spans="1:11" s="8" customFormat="1" hidden="1" x14ac:dyDescent="0.25">
      <c r="A59" s="17" t="s">
        <v>81</v>
      </c>
      <c r="B59" s="15"/>
      <c r="C59" s="15"/>
      <c r="D59" s="17"/>
      <c r="E59" s="17"/>
      <c r="F59" s="15"/>
      <c r="G59" s="13" t="s">
        <v>119</v>
      </c>
      <c r="H59" s="31" t="s">
        <v>179</v>
      </c>
      <c r="I59" s="15" t="s">
        <v>177</v>
      </c>
      <c r="J59" s="14">
        <v>129</v>
      </c>
      <c r="K59" s="23">
        <v>0</v>
      </c>
    </row>
    <row r="60" spans="1:11" s="8" customFormat="1" hidden="1" x14ac:dyDescent="0.25">
      <c r="A60" s="24" t="s">
        <v>81</v>
      </c>
      <c r="B60" s="25"/>
      <c r="C60" s="25"/>
      <c r="D60" s="24"/>
      <c r="E60" s="24"/>
      <c r="F60" s="25"/>
      <c r="G60" s="26" t="s">
        <v>120</v>
      </c>
      <c r="H60" s="33" t="s">
        <v>179</v>
      </c>
      <c r="I60" s="25" t="s">
        <v>89</v>
      </c>
      <c r="J60" s="28">
        <v>129</v>
      </c>
      <c r="K60" s="27">
        <v>0</v>
      </c>
    </row>
    <row r="61" spans="1:11" s="8" customFormat="1" hidden="1" x14ac:dyDescent="0.25">
      <c r="A61" s="24" t="s">
        <v>81</v>
      </c>
      <c r="B61" s="25"/>
      <c r="C61" s="25"/>
      <c r="D61" s="24"/>
      <c r="E61" s="24"/>
      <c r="F61" s="25"/>
      <c r="G61" s="26" t="s">
        <v>131</v>
      </c>
      <c r="H61" s="33" t="s">
        <v>179</v>
      </c>
      <c r="I61" s="25" t="s">
        <v>89</v>
      </c>
      <c r="J61" s="28">
        <v>258</v>
      </c>
      <c r="K61" s="27">
        <v>0</v>
      </c>
    </row>
    <row r="62" spans="1:11" s="8" customFormat="1" hidden="1" x14ac:dyDescent="0.25">
      <c r="A62" s="17" t="s">
        <v>81</v>
      </c>
      <c r="B62" s="15"/>
      <c r="C62" s="15"/>
      <c r="D62" s="17"/>
      <c r="E62" s="17"/>
      <c r="F62" s="15"/>
      <c r="G62" s="13" t="s">
        <v>135</v>
      </c>
      <c r="H62" s="31" t="s">
        <v>179</v>
      </c>
      <c r="I62" s="15" t="s">
        <v>177</v>
      </c>
      <c r="J62" s="14">
        <v>129</v>
      </c>
      <c r="K62" s="23">
        <v>0</v>
      </c>
    </row>
    <row r="63" spans="1:11" s="8" customFormat="1" x14ac:dyDescent="0.25">
      <c r="A63" s="17" t="s">
        <v>81</v>
      </c>
      <c r="B63" s="15">
        <v>57</v>
      </c>
      <c r="C63" s="15"/>
      <c r="D63" s="17">
        <v>43957</v>
      </c>
      <c r="E63" s="17" t="s">
        <v>478</v>
      </c>
      <c r="F63" s="15" t="s">
        <v>99</v>
      </c>
      <c r="G63" s="13" t="s">
        <v>211</v>
      </c>
      <c r="H63" s="34" t="s">
        <v>162</v>
      </c>
      <c r="I63" s="15" t="s">
        <v>188</v>
      </c>
      <c r="J63" s="14">
        <v>55806.09</v>
      </c>
      <c r="K63" s="23">
        <v>0</v>
      </c>
    </row>
    <row r="64" spans="1:11" s="8" customFormat="1" x14ac:dyDescent="0.25">
      <c r="A64" s="17" t="s">
        <v>81</v>
      </c>
      <c r="B64" s="15">
        <v>876</v>
      </c>
      <c r="C64" s="15"/>
      <c r="D64" s="17">
        <v>43957</v>
      </c>
      <c r="E64" s="74" t="s">
        <v>596</v>
      </c>
      <c r="F64" s="15" t="s">
        <v>64</v>
      </c>
      <c r="G64" s="13" t="s">
        <v>198</v>
      </c>
      <c r="H64" s="32" t="s">
        <v>143</v>
      </c>
      <c r="I64" s="15" t="s">
        <v>144</v>
      </c>
      <c r="J64" s="14">
        <v>1781.55</v>
      </c>
      <c r="K64" s="23">
        <v>0</v>
      </c>
    </row>
    <row r="65" spans="1:11" s="8" customFormat="1" hidden="1" x14ac:dyDescent="0.25">
      <c r="A65" s="17" t="s">
        <v>81</v>
      </c>
      <c r="B65" s="15"/>
      <c r="C65" s="15"/>
      <c r="D65" s="17"/>
      <c r="E65" s="17"/>
      <c r="F65" s="15"/>
      <c r="G65" s="13" t="s">
        <v>120</v>
      </c>
      <c r="H65" s="31" t="s">
        <v>178</v>
      </c>
      <c r="I65" s="15" t="s">
        <v>177</v>
      </c>
      <c r="J65" s="14">
        <v>43</v>
      </c>
      <c r="K65" s="23">
        <v>0</v>
      </c>
    </row>
    <row r="66" spans="1:11" s="8" customFormat="1" hidden="1" x14ac:dyDescent="0.25">
      <c r="A66" s="24" t="s">
        <v>81</v>
      </c>
      <c r="B66" s="25"/>
      <c r="C66" s="25"/>
      <c r="D66" s="24"/>
      <c r="E66" s="24"/>
      <c r="F66" s="25"/>
      <c r="G66" s="26" t="s">
        <v>120</v>
      </c>
      <c r="H66" s="33" t="s">
        <v>179</v>
      </c>
      <c r="I66" s="25" t="s">
        <v>89</v>
      </c>
      <c r="J66" s="28">
        <v>129</v>
      </c>
      <c r="K66" s="27">
        <v>0</v>
      </c>
    </row>
    <row r="67" spans="1:11" s="8" customFormat="1" hidden="1" x14ac:dyDescent="0.25">
      <c r="A67" s="17" t="s">
        <v>81</v>
      </c>
      <c r="B67" s="15"/>
      <c r="C67" s="15"/>
      <c r="D67" s="17"/>
      <c r="E67" s="17"/>
      <c r="F67" s="15"/>
      <c r="G67" s="13" t="s">
        <v>107</v>
      </c>
      <c r="H67" s="31" t="s">
        <v>174</v>
      </c>
      <c r="I67" s="15" t="s">
        <v>173</v>
      </c>
      <c r="J67" s="14">
        <v>54.86</v>
      </c>
      <c r="K67" s="23">
        <v>0</v>
      </c>
    </row>
    <row r="68" spans="1:11" s="8" customFormat="1" hidden="1" x14ac:dyDescent="0.25">
      <c r="A68" s="17" t="s">
        <v>81</v>
      </c>
      <c r="B68" s="15"/>
      <c r="C68" s="15"/>
      <c r="D68" s="17"/>
      <c r="E68" s="17"/>
      <c r="F68" s="15"/>
      <c r="G68" s="13" t="s">
        <v>110</v>
      </c>
      <c r="H68" s="31" t="s">
        <v>174</v>
      </c>
      <c r="I68" s="15" t="s">
        <v>173</v>
      </c>
      <c r="J68" s="14">
        <v>54.86</v>
      </c>
      <c r="K68" s="23">
        <v>0</v>
      </c>
    </row>
    <row r="69" spans="1:11" s="8" customFormat="1" hidden="1" x14ac:dyDescent="0.25">
      <c r="A69" s="17" t="s">
        <v>81</v>
      </c>
      <c r="B69" s="15"/>
      <c r="C69" s="15"/>
      <c r="D69" s="17"/>
      <c r="E69" s="17"/>
      <c r="F69" s="15"/>
      <c r="G69" s="13" t="s">
        <v>111</v>
      </c>
      <c r="H69" s="31" t="s">
        <v>174</v>
      </c>
      <c r="I69" s="15" t="s">
        <v>173</v>
      </c>
      <c r="J69" s="14">
        <v>54.86</v>
      </c>
      <c r="K69" s="23">
        <v>0</v>
      </c>
    </row>
    <row r="70" spans="1:11" s="8" customFormat="1" hidden="1" x14ac:dyDescent="0.25">
      <c r="A70" s="17" t="s">
        <v>81</v>
      </c>
      <c r="B70" s="15"/>
      <c r="C70" s="15"/>
      <c r="D70" s="17"/>
      <c r="E70" s="17"/>
      <c r="F70" s="15"/>
      <c r="G70" s="13" t="s">
        <v>112</v>
      </c>
      <c r="H70" s="31" t="s">
        <v>174</v>
      </c>
      <c r="I70" s="15" t="s">
        <v>173</v>
      </c>
      <c r="J70" s="14">
        <v>54.86</v>
      </c>
      <c r="K70" s="23">
        <v>0</v>
      </c>
    </row>
    <row r="71" spans="1:11" s="8" customFormat="1" hidden="1" x14ac:dyDescent="0.25">
      <c r="A71" s="17" t="s">
        <v>81</v>
      </c>
      <c r="B71" s="15"/>
      <c r="C71" s="15"/>
      <c r="D71" s="17"/>
      <c r="E71" s="17"/>
      <c r="F71" s="15"/>
      <c r="G71" s="13" t="s">
        <v>113</v>
      </c>
      <c r="H71" s="31" t="s">
        <v>174</v>
      </c>
      <c r="I71" s="15" t="s">
        <v>173</v>
      </c>
      <c r="J71" s="14">
        <v>54.86</v>
      </c>
      <c r="K71" s="23">
        <v>0</v>
      </c>
    </row>
    <row r="72" spans="1:11" s="8" customFormat="1" hidden="1" x14ac:dyDescent="0.25">
      <c r="A72" s="17" t="s">
        <v>81</v>
      </c>
      <c r="B72" s="15"/>
      <c r="C72" s="15"/>
      <c r="D72" s="17"/>
      <c r="E72" s="17"/>
      <c r="F72" s="15"/>
      <c r="G72" s="13" t="s">
        <v>114</v>
      </c>
      <c r="H72" s="31" t="s">
        <v>174</v>
      </c>
      <c r="I72" s="15" t="s">
        <v>173</v>
      </c>
      <c r="J72" s="14">
        <v>54.86</v>
      </c>
      <c r="K72" s="23">
        <v>0</v>
      </c>
    </row>
    <row r="73" spans="1:11" s="8" customFormat="1" hidden="1" x14ac:dyDescent="0.25">
      <c r="A73" s="17" t="s">
        <v>81</v>
      </c>
      <c r="B73" s="15"/>
      <c r="C73" s="15"/>
      <c r="D73" s="17"/>
      <c r="E73" s="17"/>
      <c r="F73" s="15"/>
      <c r="G73" s="13" t="s">
        <v>115</v>
      </c>
      <c r="H73" s="31" t="s">
        <v>174</v>
      </c>
      <c r="I73" s="15" t="s">
        <v>173</v>
      </c>
      <c r="J73" s="14">
        <v>54.86</v>
      </c>
      <c r="K73" s="23">
        <v>0</v>
      </c>
    </row>
    <row r="74" spans="1:11" s="8" customFormat="1" hidden="1" x14ac:dyDescent="0.25">
      <c r="A74" s="17" t="s">
        <v>81</v>
      </c>
      <c r="B74" s="15"/>
      <c r="C74" s="15"/>
      <c r="D74" s="17"/>
      <c r="E74" s="17"/>
      <c r="F74" s="15"/>
      <c r="G74" s="13" t="s">
        <v>118</v>
      </c>
      <c r="H74" s="31" t="s">
        <v>174</v>
      </c>
      <c r="I74" s="15" t="s">
        <v>173</v>
      </c>
      <c r="J74" s="14">
        <v>54.86</v>
      </c>
      <c r="K74" s="23">
        <v>0</v>
      </c>
    </row>
    <row r="75" spans="1:11" s="8" customFormat="1" hidden="1" x14ac:dyDescent="0.25">
      <c r="A75" s="17" t="s">
        <v>81</v>
      </c>
      <c r="B75" s="15"/>
      <c r="C75" s="15"/>
      <c r="D75" s="17"/>
      <c r="E75" s="17"/>
      <c r="F75" s="15"/>
      <c r="G75" s="13" t="s">
        <v>119</v>
      </c>
      <c r="H75" s="31" t="s">
        <v>174</v>
      </c>
      <c r="I75" s="15" t="s">
        <v>173</v>
      </c>
      <c r="J75" s="14">
        <v>54.86</v>
      </c>
      <c r="K75" s="23">
        <v>0</v>
      </c>
    </row>
    <row r="76" spans="1:11" s="8" customFormat="1" hidden="1" x14ac:dyDescent="0.25">
      <c r="A76" s="17" t="s">
        <v>81</v>
      </c>
      <c r="B76" s="15"/>
      <c r="C76" s="15"/>
      <c r="D76" s="17"/>
      <c r="E76" s="17"/>
      <c r="F76" s="15"/>
      <c r="G76" s="13" t="s">
        <v>120</v>
      </c>
      <c r="H76" s="31" t="s">
        <v>174</v>
      </c>
      <c r="I76" s="15" t="s">
        <v>173</v>
      </c>
      <c r="J76" s="14">
        <v>54.86</v>
      </c>
      <c r="K76" s="23">
        <v>0</v>
      </c>
    </row>
    <row r="77" spans="1:11" s="8" customFormat="1" hidden="1" x14ac:dyDescent="0.25">
      <c r="A77" s="17" t="s">
        <v>81</v>
      </c>
      <c r="B77" s="15"/>
      <c r="C77" s="15"/>
      <c r="D77" s="17"/>
      <c r="E77" s="17"/>
      <c r="F77" s="15"/>
      <c r="G77" s="13" t="s">
        <v>122</v>
      </c>
      <c r="H77" s="31" t="s">
        <v>174</v>
      </c>
      <c r="I77" s="15" t="s">
        <v>173</v>
      </c>
      <c r="J77" s="14">
        <v>54.86</v>
      </c>
      <c r="K77" s="23">
        <v>0</v>
      </c>
    </row>
    <row r="78" spans="1:11" hidden="1" x14ac:dyDescent="0.25">
      <c r="A78" s="17" t="s">
        <v>81</v>
      </c>
      <c r="B78" s="15"/>
      <c r="C78" s="15"/>
      <c r="D78" s="17"/>
      <c r="E78" s="17"/>
      <c r="F78" s="15"/>
      <c r="G78" s="13" t="s">
        <v>123</v>
      </c>
      <c r="H78" s="31" t="s">
        <v>174</v>
      </c>
      <c r="I78" s="15" t="s">
        <v>173</v>
      </c>
      <c r="J78" s="14">
        <v>54.86</v>
      </c>
      <c r="K78" s="23">
        <v>0</v>
      </c>
    </row>
    <row r="79" spans="1:11" hidden="1" x14ac:dyDescent="0.25">
      <c r="A79" s="17" t="s">
        <v>81</v>
      </c>
      <c r="B79" s="15"/>
      <c r="C79" s="15"/>
      <c r="D79" s="17"/>
      <c r="E79" s="17"/>
      <c r="F79" s="15"/>
      <c r="G79" s="13" t="s">
        <v>125</v>
      </c>
      <c r="H79" s="31" t="s">
        <v>174</v>
      </c>
      <c r="I79" s="15" t="s">
        <v>173</v>
      </c>
      <c r="J79" s="14">
        <v>54.86</v>
      </c>
      <c r="K79" s="23">
        <v>0</v>
      </c>
    </row>
    <row r="80" spans="1:11" s="8" customFormat="1" hidden="1" x14ac:dyDescent="0.25">
      <c r="A80" s="17" t="s">
        <v>81</v>
      </c>
      <c r="B80" s="15"/>
      <c r="C80" s="15"/>
      <c r="D80" s="17"/>
      <c r="E80" s="17"/>
      <c r="F80" s="15"/>
      <c r="G80" s="13" t="s">
        <v>116</v>
      </c>
      <c r="H80" s="31" t="s">
        <v>174</v>
      </c>
      <c r="I80" s="15" t="s">
        <v>173</v>
      </c>
      <c r="J80" s="14">
        <v>54.86</v>
      </c>
      <c r="K80" s="23">
        <v>0</v>
      </c>
    </row>
    <row r="81" spans="1:11" s="8" customFormat="1" hidden="1" x14ac:dyDescent="0.25">
      <c r="A81" s="17" t="s">
        <v>81</v>
      </c>
      <c r="B81" s="15"/>
      <c r="C81" s="15"/>
      <c r="D81" s="17"/>
      <c r="E81" s="17"/>
      <c r="F81" s="15"/>
      <c r="G81" s="13" t="s">
        <v>126</v>
      </c>
      <c r="H81" s="31" t="s">
        <v>174</v>
      </c>
      <c r="I81" s="15" t="s">
        <v>173</v>
      </c>
      <c r="J81" s="14">
        <v>54.86</v>
      </c>
      <c r="K81" s="23">
        <v>0</v>
      </c>
    </row>
    <row r="82" spans="1:11" s="8" customFormat="1" hidden="1" x14ac:dyDescent="0.25">
      <c r="A82" s="17" t="s">
        <v>81</v>
      </c>
      <c r="B82" s="15"/>
      <c r="C82" s="15"/>
      <c r="D82" s="17"/>
      <c r="E82" s="17"/>
      <c r="F82" s="15"/>
      <c r="G82" s="13" t="s">
        <v>128</v>
      </c>
      <c r="H82" s="31" t="s">
        <v>174</v>
      </c>
      <c r="I82" s="15" t="s">
        <v>173</v>
      </c>
      <c r="J82" s="14">
        <v>54.86</v>
      </c>
      <c r="K82" s="23">
        <v>0</v>
      </c>
    </row>
    <row r="83" spans="1:11" s="8" customFormat="1" hidden="1" x14ac:dyDescent="0.25">
      <c r="A83" s="17" t="s">
        <v>81</v>
      </c>
      <c r="B83" s="15"/>
      <c r="C83" s="15"/>
      <c r="D83" s="17"/>
      <c r="E83" s="17"/>
      <c r="F83" s="15"/>
      <c r="G83" s="13" t="s">
        <v>129</v>
      </c>
      <c r="H83" s="31" t="s">
        <v>174</v>
      </c>
      <c r="I83" s="15" t="s">
        <v>173</v>
      </c>
      <c r="J83" s="14">
        <v>54.86</v>
      </c>
      <c r="K83" s="23">
        <v>0</v>
      </c>
    </row>
    <row r="84" spans="1:11" s="8" customFormat="1" hidden="1" x14ac:dyDescent="0.25">
      <c r="A84" s="17" t="s">
        <v>81</v>
      </c>
      <c r="B84" s="15"/>
      <c r="C84" s="15"/>
      <c r="D84" s="17"/>
      <c r="E84" s="17"/>
      <c r="F84" s="15"/>
      <c r="G84" s="13" t="s">
        <v>130</v>
      </c>
      <c r="H84" s="31" t="s">
        <v>174</v>
      </c>
      <c r="I84" s="15" t="s">
        <v>173</v>
      </c>
      <c r="J84" s="14">
        <v>54.86</v>
      </c>
      <c r="K84" s="23">
        <v>0</v>
      </c>
    </row>
    <row r="85" spans="1:11" s="8" customFormat="1" hidden="1" x14ac:dyDescent="0.25">
      <c r="A85" s="17" t="s">
        <v>81</v>
      </c>
      <c r="B85" s="15"/>
      <c r="C85" s="15"/>
      <c r="D85" s="17"/>
      <c r="E85" s="17"/>
      <c r="F85" s="15"/>
      <c r="G85" s="13" t="s">
        <v>127</v>
      </c>
      <c r="H85" s="31" t="s">
        <v>174</v>
      </c>
      <c r="I85" s="15" t="s">
        <v>173</v>
      </c>
      <c r="J85" s="14">
        <v>54.86</v>
      </c>
      <c r="K85" s="23">
        <v>0</v>
      </c>
    </row>
    <row r="86" spans="1:11" s="8" customFormat="1" hidden="1" x14ac:dyDescent="0.25">
      <c r="A86" s="24" t="s">
        <v>81</v>
      </c>
      <c r="B86" s="25"/>
      <c r="C86" s="25"/>
      <c r="D86" s="24"/>
      <c r="E86" s="24"/>
      <c r="F86" s="25"/>
      <c r="G86" s="26" t="s">
        <v>132</v>
      </c>
      <c r="H86" s="33" t="s">
        <v>174</v>
      </c>
      <c r="I86" s="25" t="s">
        <v>89</v>
      </c>
      <c r="J86" s="28">
        <v>54.86</v>
      </c>
      <c r="K86" s="27">
        <v>0</v>
      </c>
    </row>
    <row r="87" spans="1:11" s="8" customFormat="1" hidden="1" x14ac:dyDescent="0.25">
      <c r="A87" s="17" t="s">
        <v>81</v>
      </c>
      <c r="B87" s="15"/>
      <c r="C87" s="15"/>
      <c r="D87" s="17"/>
      <c r="E87" s="17"/>
      <c r="F87" s="15"/>
      <c r="G87" s="13" t="s">
        <v>134</v>
      </c>
      <c r="H87" s="31" t="s">
        <v>174</v>
      </c>
      <c r="I87" s="15" t="s">
        <v>173</v>
      </c>
      <c r="J87" s="14">
        <v>54.86</v>
      </c>
      <c r="K87" s="23">
        <v>0</v>
      </c>
    </row>
    <row r="88" spans="1:11" s="8" customFormat="1" hidden="1" x14ac:dyDescent="0.25">
      <c r="A88" s="17" t="s">
        <v>81</v>
      </c>
      <c r="B88" s="15"/>
      <c r="C88" s="15"/>
      <c r="D88" s="17"/>
      <c r="E88" s="17"/>
      <c r="F88" s="15"/>
      <c r="G88" s="13" t="s">
        <v>135</v>
      </c>
      <c r="H88" s="31" t="s">
        <v>174</v>
      </c>
      <c r="I88" s="15" t="s">
        <v>173</v>
      </c>
      <c r="J88" s="14">
        <v>54.86</v>
      </c>
      <c r="K88" s="23">
        <v>0</v>
      </c>
    </row>
    <row r="89" spans="1:11" s="8" customFormat="1" hidden="1" x14ac:dyDescent="0.25">
      <c r="A89" s="17" t="s">
        <v>81</v>
      </c>
      <c r="B89" s="15"/>
      <c r="C89" s="15"/>
      <c r="D89" s="17"/>
      <c r="E89" s="17"/>
      <c r="F89" s="15"/>
      <c r="G89" s="13" t="s">
        <v>136</v>
      </c>
      <c r="H89" s="31" t="s">
        <v>174</v>
      </c>
      <c r="I89" s="15" t="s">
        <v>173</v>
      </c>
      <c r="J89" s="14">
        <v>54.86</v>
      </c>
      <c r="K89" s="23">
        <v>0</v>
      </c>
    </row>
    <row r="90" spans="1:11" s="8" customFormat="1" hidden="1" x14ac:dyDescent="0.25">
      <c r="A90" s="17" t="s">
        <v>81</v>
      </c>
      <c r="B90" s="15"/>
      <c r="C90" s="15"/>
      <c r="D90" s="17"/>
      <c r="E90" s="17"/>
      <c r="F90" s="15"/>
      <c r="G90" s="13" t="s">
        <v>137</v>
      </c>
      <c r="H90" s="31" t="s">
        <v>174</v>
      </c>
      <c r="I90" s="15" t="s">
        <v>173</v>
      </c>
      <c r="J90" s="14">
        <v>54.86</v>
      </c>
      <c r="K90" s="23">
        <v>0</v>
      </c>
    </row>
    <row r="91" spans="1:11" s="8" customFormat="1" hidden="1" x14ac:dyDescent="0.25">
      <c r="A91" s="24" t="s">
        <v>81</v>
      </c>
      <c r="B91" s="25"/>
      <c r="C91" s="25"/>
      <c r="D91" s="24"/>
      <c r="E91" s="24"/>
      <c r="F91" s="25"/>
      <c r="G91" s="26" t="s">
        <v>109</v>
      </c>
      <c r="H91" s="33" t="s">
        <v>174</v>
      </c>
      <c r="I91" s="25" t="s">
        <v>89</v>
      </c>
      <c r="J91" s="28">
        <v>54.86</v>
      </c>
      <c r="K91" s="27">
        <v>0</v>
      </c>
    </row>
    <row r="92" spans="1:11" s="8" customFormat="1" hidden="1" x14ac:dyDescent="0.25">
      <c r="A92" s="17" t="s">
        <v>81</v>
      </c>
      <c r="B92" s="15"/>
      <c r="C92" s="15"/>
      <c r="D92" s="17"/>
      <c r="E92" s="17"/>
      <c r="F92" s="15"/>
      <c r="G92" s="13" t="s">
        <v>117</v>
      </c>
      <c r="H92" s="31" t="s">
        <v>174</v>
      </c>
      <c r="I92" s="15" t="s">
        <v>173</v>
      </c>
      <c r="J92" s="14">
        <v>54.86</v>
      </c>
      <c r="K92" s="23">
        <v>0</v>
      </c>
    </row>
    <row r="93" spans="1:11" s="8" customFormat="1" hidden="1" x14ac:dyDescent="0.25">
      <c r="A93" s="17" t="s">
        <v>81</v>
      </c>
      <c r="B93" s="15"/>
      <c r="C93" s="15"/>
      <c r="D93" s="17"/>
      <c r="E93" s="17"/>
      <c r="F93" s="15"/>
      <c r="G93" s="13" t="s">
        <v>107</v>
      </c>
      <c r="H93" s="31" t="s">
        <v>175</v>
      </c>
      <c r="I93" s="15" t="s">
        <v>173</v>
      </c>
      <c r="J93" s="14">
        <v>182.88</v>
      </c>
      <c r="K93" s="23">
        <v>0</v>
      </c>
    </row>
    <row r="94" spans="1:11" s="8" customFormat="1" hidden="1" x14ac:dyDescent="0.25">
      <c r="A94" s="24" t="s">
        <v>81</v>
      </c>
      <c r="B94" s="25"/>
      <c r="C94" s="25"/>
      <c r="D94" s="24"/>
      <c r="E94" s="24"/>
      <c r="F94" s="25"/>
      <c r="G94" s="26" t="s">
        <v>109</v>
      </c>
      <c r="H94" s="33" t="s">
        <v>175</v>
      </c>
      <c r="I94" s="25" t="s">
        <v>89</v>
      </c>
      <c r="J94" s="28">
        <v>182.88</v>
      </c>
      <c r="K94" s="27">
        <v>0</v>
      </c>
    </row>
    <row r="95" spans="1:11" s="8" customFormat="1" hidden="1" x14ac:dyDescent="0.25">
      <c r="A95" s="17" t="s">
        <v>81</v>
      </c>
      <c r="B95" s="15"/>
      <c r="C95" s="15"/>
      <c r="D95" s="17"/>
      <c r="E95" s="17"/>
      <c r="F95" s="15"/>
      <c r="G95" s="13" t="s">
        <v>110</v>
      </c>
      <c r="H95" s="31" t="s">
        <v>175</v>
      </c>
      <c r="I95" s="15" t="s">
        <v>173</v>
      </c>
      <c r="J95" s="14">
        <v>182.88</v>
      </c>
      <c r="K95" s="23">
        <v>0</v>
      </c>
    </row>
    <row r="96" spans="1:11" s="8" customFormat="1" hidden="1" x14ac:dyDescent="0.25">
      <c r="A96" s="17" t="s">
        <v>81</v>
      </c>
      <c r="B96" s="15"/>
      <c r="C96" s="15"/>
      <c r="D96" s="17"/>
      <c r="E96" s="17"/>
      <c r="F96" s="15"/>
      <c r="G96" s="13" t="s">
        <v>111</v>
      </c>
      <c r="H96" s="31" t="s">
        <v>175</v>
      </c>
      <c r="I96" s="15" t="s">
        <v>173</v>
      </c>
      <c r="J96" s="14">
        <v>182.88</v>
      </c>
      <c r="K96" s="23">
        <v>0</v>
      </c>
    </row>
    <row r="97" spans="1:11" s="8" customFormat="1" hidden="1" x14ac:dyDescent="0.25">
      <c r="A97" s="17" t="s">
        <v>81</v>
      </c>
      <c r="B97" s="15"/>
      <c r="C97" s="15"/>
      <c r="D97" s="17"/>
      <c r="E97" s="17"/>
      <c r="F97" s="15"/>
      <c r="G97" s="13" t="s">
        <v>112</v>
      </c>
      <c r="H97" s="31" t="s">
        <v>175</v>
      </c>
      <c r="I97" s="15" t="s">
        <v>173</v>
      </c>
      <c r="J97" s="14">
        <v>182.88</v>
      </c>
      <c r="K97" s="23">
        <v>0</v>
      </c>
    </row>
    <row r="98" spans="1:11" s="8" customFormat="1" hidden="1" x14ac:dyDescent="0.25">
      <c r="A98" s="17" t="s">
        <v>81</v>
      </c>
      <c r="B98" s="15"/>
      <c r="C98" s="15"/>
      <c r="D98" s="17"/>
      <c r="E98" s="17"/>
      <c r="F98" s="15"/>
      <c r="G98" s="13" t="s">
        <v>113</v>
      </c>
      <c r="H98" s="31" t="s">
        <v>175</v>
      </c>
      <c r="I98" s="15" t="s">
        <v>173</v>
      </c>
      <c r="J98" s="14">
        <v>182.88</v>
      </c>
      <c r="K98" s="23">
        <v>0</v>
      </c>
    </row>
    <row r="99" spans="1:11" s="8" customFormat="1" hidden="1" x14ac:dyDescent="0.25">
      <c r="A99" s="17" t="s">
        <v>81</v>
      </c>
      <c r="B99" s="15"/>
      <c r="C99" s="15"/>
      <c r="D99" s="17"/>
      <c r="E99" s="17"/>
      <c r="F99" s="15"/>
      <c r="G99" s="13" t="s">
        <v>114</v>
      </c>
      <c r="H99" s="31" t="s">
        <v>175</v>
      </c>
      <c r="I99" s="15" t="s">
        <v>173</v>
      </c>
      <c r="J99" s="14">
        <v>182.88</v>
      </c>
      <c r="K99" s="23">
        <v>0</v>
      </c>
    </row>
    <row r="100" spans="1:11" s="8" customFormat="1" hidden="1" x14ac:dyDescent="0.25">
      <c r="A100" s="17" t="s">
        <v>81</v>
      </c>
      <c r="B100" s="15"/>
      <c r="C100" s="15"/>
      <c r="D100" s="17"/>
      <c r="E100" s="17"/>
      <c r="F100" s="15"/>
      <c r="G100" s="13" t="s">
        <v>115</v>
      </c>
      <c r="H100" s="31" t="s">
        <v>175</v>
      </c>
      <c r="I100" s="15" t="s">
        <v>173</v>
      </c>
      <c r="J100" s="14">
        <v>182.88</v>
      </c>
      <c r="K100" s="23">
        <v>0</v>
      </c>
    </row>
    <row r="101" spans="1:11" s="8" customFormat="1" hidden="1" x14ac:dyDescent="0.25">
      <c r="A101" s="17" t="s">
        <v>81</v>
      </c>
      <c r="B101" s="15"/>
      <c r="C101" s="15"/>
      <c r="D101" s="17"/>
      <c r="E101" s="17"/>
      <c r="F101" s="15"/>
      <c r="G101" s="13" t="s">
        <v>117</v>
      </c>
      <c r="H101" s="31" t="s">
        <v>175</v>
      </c>
      <c r="I101" s="15" t="s">
        <v>173</v>
      </c>
      <c r="J101" s="14">
        <v>182.88</v>
      </c>
      <c r="K101" s="23">
        <v>0</v>
      </c>
    </row>
    <row r="102" spans="1:11" s="8" customFormat="1" hidden="1" x14ac:dyDescent="0.25">
      <c r="A102" s="17" t="s">
        <v>81</v>
      </c>
      <c r="B102" s="15"/>
      <c r="C102" s="15"/>
      <c r="D102" s="17"/>
      <c r="E102" s="17"/>
      <c r="F102" s="15"/>
      <c r="G102" s="13" t="s">
        <v>118</v>
      </c>
      <c r="H102" s="31" t="s">
        <v>175</v>
      </c>
      <c r="I102" s="15" t="s">
        <v>173</v>
      </c>
      <c r="J102" s="14">
        <v>182.88</v>
      </c>
      <c r="K102" s="23">
        <v>0</v>
      </c>
    </row>
    <row r="103" spans="1:11" s="8" customFormat="1" hidden="1" x14ac:dyDescent="0.25">
      <c r="A103" s="17" t="s">
        <v>81</v>
      </c>
      <c r="B103" s="15"/>
      <c r="C103" s="15"/>
      <c r="D103" s="17"/>
      <c r="E103" s="17"/>
      <c r="F103" s="15"/>
      <c r="G103" s="13" t="s">
        <v>119</v>
      </c>
      <c r="H103" s="31" t="s">
        <v>175</v>
      </c>
      <c r="I103" s="15" t="s">
        <v>173</v>
      </c>
      <c r="J103" s="14">
        <v>182.88</v>
      </c>
      <c r="K103" s="23">
        <v>0</v>
      </c>
    </row>
    <row r="104" spans="1:11" s="8" customFormat="1" hidden="1" x14ac:dyDescent="0.25">
      <c r="A104" s="17" t="s">
        <v>81</v>
      </c>
      <c r="B104" s="15"/>
      <c r="C104" s="15"/>
      <c r="D104" s="17"/>
      <c r="E104" s="17"/>
      <c r="F104" s="15"/>
      <c r="G104" s="13" t="s">
        <v>120</v>
      </c>
      <c r="H104" s="31" t="s">
        <v>175</v>
      </c>
      <c r="I104" s="15" t="s">
        <v>173</v>
      </c>
      <c r="J104" s="14">
        <v>182.88</v>
      </c>
      <c r="K104" s="23">
        <v>0</v>
      </c>
    </row>
    <row r="105" spans="1:11" s="8" customFormat="1" hidden="1" x14ac:dyDescent="0.25">
      <c r="A105" s="17" t="s">
        <v>81</v>
      </c>
      <c r="B105" s="15"/>
      <c r="C105" s="15"/>
      <c r="D105" s="17"/>
      <c r="E105" s="17"/>
      <c r="F105" s="15"/>
      <c r="G105" s="13" t="s">
        <v>122</v>
      </c>
      <c r="H105" s="31" t="s">
        <v>175</v>
      </c>
      <c r="I105" s="15" t="s">
        <v>173</v>
      </c>
      <c r="J105" s="14">
        <v>182.88</v>
      </c>
      <c r="K105" s="23">
        <v>0</v>
      </c>
    </row>
    <row r="106" spans="1:11" s="8" customFormat="1" hidden="1" x14ac:dyDescent="0.25">
      <c r="A106" s="17" t="s">
        <v>81</v>
      </c>
      <c r="B106" s="15"/>
      <c r="C106" s="15"/>
      <c r="D106" s="17"/>
      <c r="E106" s="17"/>
      <c r="F106" s="15"/>
      <c r="G106" s="13" t="s">
        <v>123</v>
      </c>
      <c r="H106" s="31" t="s">
        <v>175</v>
      </c>
      <c r="I106" s="15" t="s">
        <v>173</v>
      </c>
      <c r="J106" s="14">
        <v>182.88</v>
      </c>
      <c r="K106" s="23">
        <v>0</v>
      </c>
    </row>
    <row r="107" spans="1:11" s="8" customFormat="1" hidden="1" x14ac:dyDescent="0.25">
      <c r="A107" s="17" t="s">
        <v>81</v>
      </c>
      <c r="B107" s="15"/>
      <c r="C107" s="15"/>
      <c r="D107" s="17"/>
      <c r="E107" s="17"/>
      <c r="F107" s="15"/>
      <c r="G107" s="13" t="s">
        <v>124</v>
      </c>
      <c r="H107" s="31" t="s">
        <v>175</v>
      </c>
      <c r="I107" s="15" t="s">
        <v>173</v>
      </c>
      <c r="J107" s="14">
        <v>182.88</v>
      </c>
      <c r="K107" s="23">
        <v>0</v>
      </c>
    </row>
    <row r="108" spans="1:11" s="8" customFormat="1" hidden="1" x14ac:dyDescent="0.25">
      <c r="A108" s="17" t="s">
        <v>81</v>
      </c>
      <c r="B108" s="15"/>
      <c r="C108" s="15"/>
      <c r="D108" s="17"/>
      <c r="E108" s="17"/>
      <c r="F108" s="15"/>
      <c r="G108" s="13" t="s">
        <v>116</v>
      </c>
      <c r="H108" s="31" t="s">
        <v>175</v>
      </c>
      <c r="I108" s="15" t="s">
        <v>173</v>
      </c>
      <c r="J108" s="14">
        <v>182.88</v>
      </c>
      <c r="K108" s="23">
        <v>0</v>
      </c>
    </row>
    <row r="109" spans="1:11" s="8" customFormat="1" hidden="1" x14ac:dyDescent="0.25">
      <c r="A109" s="17" t="s">
        <v>81</v>
      </c>
      <c r="B109" s="15"/>
      <c r="C109" s="15"/>
      <c r="D109" s="17"/>
      <c r="E109" s="17"/>
      <c r="F109" s="15"/>
      <c r="G109" s="13" t="s">
        <v>126</v>
      </c>
      <c r="H109" s="31" t="s">
        <v>175</v>
      </c>
      <c r="I109" s="15" t="s">
        <v>173</v>
      </c>
      <c r="J109" s="14">
        <v>182.88</v>
      </c>
      <c r="K109" s="23">
        <v>0</v>
      </c>
    </row>
    <row r="110" spans="1:11" s="8" customFormat="1" hidden="1" x14ac:dyDescent="0.25">
      <c r="A110" s="17" t="s">
        <v>81</v>
      </c>
      <c r="B110" s="15"/>
      <c r="C110" s="15"/>
      <c r="D110" s="17"/>
      <c r="E110" s="17"/>
      <c r="F110" s="15"/>
      <c r="G110" s="13" t="s">
        <v>128</v>
      </c>
      <c r="H110" s="31" t="s">
        <v>175</v>
      </c>
      <c r="I110" s="15" t="s">
        <v>173</v>
      </c>
      <c r="J110" s="14">
        <v>182.88</v>
      </c>
      <c r="K110" s="23">
        <v>0</v>
      </c>
    </row>
    <row r="111" spans="1:11" s="8" customFormat="1" hidden="1" x14ac:dyDescent="0.25">
      <c r="A111" s="17" t="s">
        <v>81</v>
      </c>
      <c r="B111" s="15"/>
      <c r="C111" s="15"/>
      <c r="D111" s="17"/>
      <c r="E111" s="17"/>
      <c r="F111" s="15"/>
      <c r="G111" s="13" t="s">
        <v>129</v>
      </c>
      <c r="H111" s="31" t="s">
        <v>175</v>
      </c>
      <c r="I111" s="15" t="s">
        <v>173</v>
      </c>
      <c r="J111" s="14">
        <v>182.88</v>
      </c>
      <c r="K111" s="23">
        <v>0</v>
      </c>
    </row>
    <row r="112" spans="1:11" s="8" customFormat="1" hidden="1" x14ac:dyDescent="0.25">
      <c r="A112" s="17" t="s">
        <v>81</v>
      </c>
      <c r="B112" s="15"/>
      <c r="C112" s="15"/>
      <c r="D112" s="17"/>
      <c r="E112" s="17"/>
      <c r="F112" s="15"/>
      <c r="G112" s="13" t="s">
        <v>130</v>
      </c>
      <c r="H112" s="31" t="s">
        <v>175</v>
      </c>
      <c r="I112" s="15" t="s">
        <v>173</v>
      </c>
      <c r="J112" s="14">
        <v>182.88</v>
      </c>
      <c r="K112" s="23">
        <v>0</v>
      </c>
    </row>
    <row r="113" spans="1:11" s="8" customFormat="1" hidden="1" x14ac:dyDescent="0.25">
      <c r="A113" s="17" t="s">
        <v>81</v>
      </c>
      <c r="B113" s="15"/>
      <c r="C113" s="15"/>
      <c r="D113" s="17"/>
      <c r="E113" s="17"/>
      <c r="F113" s="15"/>
      <c r="G113" s="13" t="s">
        <v>127</v>
      </c>
      <c r="H113" s="31" t="s">
        <v>175</v>
      </c>
      <c r="I113" s="15" t="s">
        <v>173</v>
      </c>
      <c r="J113" s="14">
        <v>182.88</v>
      </c>
      <c r="K113" s="23">
        <v>0</v>
      </c>
    </row>
    <row r="114" spans="1:11" s="8" customFormat="1" hidden="1" x14ac:dyDescent="0.25">
      <c r="A114" s="24" t="s">
        <v>81</v>
      </c>
      <c r="B114" s="25"/>
      <c r="C114" s="25"/>
      <c r="D114" s="24"/>
      <c r="E114" s="24"/>
      <c r="F114" s="25"/>
      <c r="G114" s="26" t="s">
        <v>131</v>
      </c>
      <c r="H114" s="33" t="s">
        <v>175</v>
      </c>
      <c r="I114" s="25" t="s">
        <v>89</v>
      </c>
      <c r="J114" s="28">
        <v>182.88</v>
      </c>
      <c r="K114" s="27">
        <v>0</v>
      </c>
    </row>
    <row r="115" spans="1:11" s="8" customFormat="1" hidden="1" x14ac:dyDescent="0.25">
      <c r="A115" s="17" t="s">
        <v>81</v>
      </c>
      <c r="B115" s="15"/>
      <c r="C115" s="15"/>
      <c r="D115" s="17"/>
      <c r="E115" s="17"/>
      <c r="F115" s="15"/>
      <c r="G115" s="13" t="s">
        <v>134</v>
      </c>
      <c r="H115" s="31" t="s">
        <v>175</v>
      </c>
      <c r="I115" s="15" t="s">
        <v>173</v>
      </c>
      <c r="J115" s="14">
        <v>182.88</v>
      </c>
      <c r="K115" s="23">
        <v>0</v>
      </c>
    </row>
    <row r="116" spans="1:11" s="8" customFormat="1" hidden="1" x14ac:dyDescent="0.25">
      <c r="A116" s="17" t="s">
        <v>81</v>
      </c>
      <c r="B116" s="15"/>
      <c r="C116" s="15"/>
      <c r="D116" s="17"/>
      <c r="E116" s="17"/>
      <c r="F116" s="15"/>
      <c r="G116" s="13" t="s">
        <v>135</v>
      </c>
      <c r="H116" s="31" t="s">
        <v>175</v>
      </c>
      <c r="I116" s="15" t="s">
        <v>173</v>
      </c>
      <c r="J116" s="14">
        <v>182.88</v>
      </c>
      <c r="K116" s="23">
        <v>0</v>
      </c>
    </row>
    <row r="117" spans="1:11" s="8" customFormat="1" hidden="1" x14ac:dyDescent="0.25">
      <c r="A117" s="17" t="s">
        <v>81</v>
      </c>
      <c r="B117" s="15"/>
      <c r="C117" s="15"/>
      <c r="D117" s="17"/>
      <c r="E117" s="17"/>
      <c r="F117" s="15"/>
      <c r="G117" s="13" t="s">
        <v>136</v>
      </c>
      <c r="H117" s="31" t="s">
        <v>175</v>
      </c>
      <c r="I117" s="15" t="s">
        <v>173</v>
      </c>
      <c r="J117" s="14">
        <v>182.88</v>
      </c>
      <c r="K117" s="23">
        <v>0</v>
      </c>
    </row>
    <row r="118" spans="1:11" s="22" customFormat="1" hidden="1" x14ac:dyDescent="0.25">
      <c r="A118" s="17" t="s">
        <v>81</v>
      </c>
      <c r="B118" s="15"/>
      <c r="C118" s="15"/>
      <c r="D118" s="17"/>
      <c r="E118" s="17"/>
      <c r="F118" s="15"/>
      <c r="G118" s="13" t="s">
        <v>137</v>
      </c>
      <c r="H118" s="31" t="s">
        <v>175</v>
      </c>
      <c r="I118" s="15" t="s">
        <v>173</v>
      </c>
      <c r="J118" s="14">
        <v>182.88</v>
      </c>
      <c r="K118" s="23">
        <v>0</v>
      </c>
    </row>
    <row r="119" spans="1:11" s="22" customFormat="1" hidden="1" x14ac:dyDescent="0.25">
      <c r="A119" s="17" t="s">
        <v>81</v>
      </c>
      <c r="B119" s="15"/>
      <c r="C119" s="15"/>
      <c r="D119" s="17"/>
      <c r="E119" s="17"/>
      <c r="F119" s="15"/>
      <c r="G119" s="13" t="s">
        <v>107</v>
      </c>
      <c r="H119" s="31" t="s">
        <v>180</v>
      </c>
      <c r="I119" s="15" t="s">
        <v>181</v>
      </c>
      <c r="J119" s="14">
        <v>1242</v>
      </c>
      <c r="K119" s="23">
        <v>0</v>
      </c>
    </row>
    <row r="120" spans="1:11" s="22" customFormat="1" hidden="1" x14ac:dyDescent="0.25">
      <c r="A120" s="24" t="s">
        <v>81</v>
      </c>
      <c r="B120" s="25"/>
      <c r="C120" s="25"/>
      <c r="D120" s="24"/>
      <c r="E120" s="24"/>
      <c r="F120" s="25"/>
      <c r="G120" s="26" t="s">
        <v>109</v>
      </c>
      <c r="H120" s="33" t="s">
        <v>180</v>
      </c>
      <c r="I120" s="25" t="s">
        <v>89</v>
      </c>
      <c r="J120" s="28">
        <v>618.24</v>
      </c>
      <c r="K120" s="27">
        <v>0</v>
      </c>
    </row>
    <row r="121" spans="1:11" s="22" customFormat="1" hidden="1" x14ac:dyDescent="0.25">
      <c r="A121" s="17" t="s">
        <v>81</v>
      </c>
      <c r="B121" s="15"/>
      <c r="C121" s="15"/>
      <c r="D121" s="17"/>
      <c r="E121" s="17"/>
      <c r="F121" s="15"/>
      <c r="G121" s="13" t="s">
        <v>110</v>
      </c>
      <c r="H121" s="31" t="s">
        <v>180</v>
      </c>
      <c r="I121" s="15" t="s">
        <v>181</v>
      </c>
      <c r="J121" s="14">
        <v>618.24</v>
      </c>
      <c r="K121" s="23">
        <v>0</v>
      </c>
    </row>
    <row r="122" spans="1:11" s="8" customFormat="1" hidden="1" x14ac:dyDescent="0.25">
      <c r="A122" s="17" t="s">
        <v>81</v>
      </c>
      <c r="B122" s="15"/>
      <c r="C122" s="15"/>
      <c r="D122" s="17"/>
      <c r="E122" s="17"/>
      <c r="F122" s="15"/>
      <c r="G122" s="13" t="s">
        <v>111</v>
      </c>
      <c r="H122" s="31" t="s">
        <v>180</v>
      </c>
      <c r="I122" s="15" t="s">
        <v>181</v>
      </c>
      <c r="J122" s="14">
        <v>618.24</v>
      </c>
      <c r="K122" s="23">
        <v>0</v>
      </c>
    </row>
    <row r="123" spans="1:11" s="8" customFormat="1" hidden="1" x14ac:dyDescent="0.25">
      <c r="A123" s="17" t="s">
        <v>81</v>
      </c>
      <c r="B123" s="15"/>
      <c r="C123" s="15"/>
      <c r="D123" s="17"/>
      <c r="E123" s="17"/>
      <c r="F123" s="15"/>
      <c r="G123" s="13" t="s">
        <v>112</v>
      </c>
      <c r="H123" s="31" t="s">
        <v>180</v>
      </c>
      <c r="I123" s="15" t="s">
        <v>181</v>
      </c>
      <c r="J123" s="14">
        <v>1774.5</v>
      </c>
      <c r="K123" s="23">
        <v>0</v>
      </c>
    </row>
    <row r="124" spans="1:11" s="8" customFormat="1" hidden="1" x14ac:dyDescent="0.25">
      <c r="A124" s="17" t="s">
        <v>81</v>
      </c>
      <c r="B124" s="15"/>
      <c r="C124" s="15"/>
      <c r="D124" s="17"/>
      <c r="E124" s="17"/>
      <c r="F124" s="15"/>
      <c r="G124" s="13" t="s">
        <v>113</v>
      </c>
      <c r="H124" s="31" t="s">
        <v>180</v>
      </c>
      <c r="I124" s="15" t="s">
        <v>181</v>
      </c>
      <c r="J124" s="14">
        <v>618.24</v>
      </c>
      <c r="K124" s="23">
        <v>0</v>
      </c>
    </row>
    <row r="125" spans="1:11" s="8" customFormat="1" hidden="1" x14ac:dyDescent="0.25">
      <c r="A125" s="17" t="s">
        <v>81</v>
      </c>
      <c r="B125" s="15"/>
      <c r="C125" s="15"/>
      <c r="D125" s="17"/>
      <c r="E125" s="17"/>
      <c r="F125" s="15"/>
      <c r="G125" s="13" t="s">
        <v>114</v>
      </c>
      <c r="H125" s="31" t="s">
        <v>180</v>
      </c>
      <c r="I125" s="15" t="s">
        <v>181</v>
      </c>
      <c r="J125" s="14">
        <v>618.24</v>
      </c>
      <c r="K125" s="23">
        <v>0</v>
      </c>
    </row>
    <row r="126" spans="1:11" s="8" customFormat="1" hidden="1" x14ac:dyDescent="0.25">
      <c r="A126" s="17" t="s">
        <v>81</v>
      </c>
      <c r="B126" s="15"/>
      <c r="C126" s="15"/>
      <c r="D126" s="17"/>
      <c r="E126" s="17"/>
      <c r="F126" s="15"/>
      <c r="G126" s="13" t="s">
        <v>115</v>
      </c>
      <c r="H126" s="31" t="s">
        <v>180</v>
      </c>
      <c r="I126" s="15" t="s">
        <v>181</v>
      </c>
      <c r="J126" s="14">
        <v>618.24</v>
      </c>
      <c r="K126" s="23">
        <v>0</v>
      </c>
    </row>
    <row r="127" spans="1:11" s="8" customFormat="1" hidden="1" x14ac:dyDescent="0.25">
      <c r="A127" s="17" t="s">
        <v>81</v>
      </c>
      <c r="B127" s="15"/>
      <c r="C127" s="15"/>
      <c r="D127" s="17"/>
      <c r="E127" s="17"/>
      <c r="F127" s="15"/>
      <c r="G127" s="13" t="s">
        <v>117</v>
      </c>
      <c r="H127" s="31" t="s">
        <v>180</v>
      </c>
      <c r="I127" s="15" t="s">
        <v>181</v>
      </c>
      <c r="J127" s="14">
        <v>441.6</v>
      </c>
      <c r="K127" s="23">
        <v>0</v>
      </c>
    </row>
    <row r="128" spans="1:11" s="8" customFormat="1" hidden="1" x14ac:dyDescent="0.25">
      <c r="A128" s="17" t="s">
        <v>81</v>
      </c>
      <c r="B128" s="15"/>
      <c r="C128" s="15"/>
      <c r="D128" s="17"/>
      <c r="E128" s="17"/>
      <c r="F128" s="15"/>
      <c r="G128" s="13" t="s">
        <v>118</v>
      </c>
      <c r="H128" s="31" t="s">
        <v>180</v>
      </c>
      <c r="I128" s="15" t="s">
        <v>181</v>
      </c>
      <c r="J128" s="14">
        <v>441.6</v>
      </c>
      <c r="K128" s="23">
        <v>0</v>
      </c>
    </row>
    <row r="129" spans="1:11" s="8" customFormat="1" hidden="1" x14ac:dyDescent="0.25">
      <c r="A129" s="17" t="s">
        <v>81</v>
      </c>
      <c r="B129" s="15"/>
      <c r="C129" s="15"/>
      <c r="D129" s="17"/>
      <c r="E129" s="17"/>
      <c r="F129" s="15"/>
      <c r="G129" s="13" t="s">
        <v>119</v>
      </c>
      <c r="H129" s="31" t="s">
        <v>180</v>
      </c>
      <c r="I129" s="15" t="s">
        <v>181</v>
      </c>
      <c r="J129" s="14">
        <v>441.6</v>
      </c>
      <c r="K129" s="23">
        <v>0</v>
      </c>
    </row>
    <row r="130" spans="1:11" s="8" customFormat="1" hidden="1" x14ac:dyDescent="0.25">
      <c r="A130" s="17" t="s">
        <v>81</v>
      </c>
      <c r="B130" s="15"/>
      <c r="C130" s="15"/>
      <c r="D130" s="17"/>
      <c r="E130" s="17"/>
      <c r="F130" s="15"/>
      <c r="G130" s="13" t="s">
        <v>120</v>
      </c>
      <c r="H130" s="31" t="s">
        <v>180</v>
      </c>
      <c r="I130" s="15" t="s">
        <v>181</v>
      </c>
      <c r="J130" s="14">
        <v>441.6</v>
      </c>
      <c r="K130" s="23">
        <v>0</v>
      </c>
    </row>
    <row r="131" spans="1:11" s="8" customFormat="1" hidden="1" x14ac:dyDescent="0.25">
      <c r="A131" s="17" t="s">
        <v>81</v>
      </c>
      <c r="B131" s="15"/>
      <c r="C131" s="15"/>
      <c r="D131" s="17"/>
      <c r="E131" s="17"/>
      <c r="F131" s="15"/>
      <c r="G131" s="13" t="s">
        <v>122</v>
      </c>
      <c r="H131" s="31" t="s">
        <v>180</v>
      </c>
      <c r="I131" s="15" t="s">
        <v>181</v>
      </c>
      <c r="J131" s="14">
        <v>618.24</v>
      </c>
      <c r="K131" s="23">
        <v>0</v>
      </c>
    </row>
    <row r="132" spans="1:11" s="8" customFormat="1" hidden="1" x14ac:dyDescent="0.25">
      <c r="A132" s="17" t="s">
        <v>81</v>
      </c>
      <c r="B132" s="15"/>
      <c r="C132" s="15"/>
      <c r="D132" s="17"/>
      <c r="E132" s="17"/>
      <c r="F132" s="15"/>
      <c r="G132" s="13" t="s">
        <v>123</v>
      </c>
      <c r="H132" s="31" t="s">
        <v>180</v>
      </c>
      <c r="I132" s="15" t="s">
        <v>181</v>
      </c>
      <c r="J132" s="14">
        <v>1242</v>
      </c>
      <c r="K132" s="23">
        <v>0</v>
      </c>
    </row>
    <row r="133" spans="1:11" s="8" customFormat="1" hidden="1" x14ac:dyDescent="0.25">
      <c r="A133" s="17" t="s">
        <v>81</v>
      </c>
      <c r="B133" s="15"/>
      <c r="C133" s="15"/>
      <c r="D133" s="17"/>
      <c r="E133" s="17"/>
      <c r="F133" s="15"/>
      <c r="G133" s="13" t="s">
        <v>124</v>
      </c>
      <c r="H133" s="31" t="s">
        <v>180</v>
      </c>
      <c r="I133" s="15" t="s">
        <v>181</v>
      </c>
      <c r="J133" s="14">
        <v>618.24</v>
      </c>
      <c r="K133" s="23">
        <v>0</v>
      </c>
    </row>
    <row r="134" spans="1:11" s="8" customFormat="1" hidden="1" x14ac:dyDescent="0.25">
      <c r="A134" s="17" t="s">
        <v>81</v>
      </c>
      <c r="B134" s="15"/>
      <c r="C134" s="15"/>
      <c r="D134" s="17"/>
      <c r="E134" s="17"/>
      <c r="F134" s="15"/>
      <c r="G134" s="13" t="s">
        <v>125</v>
      </c>
      <c r="H134" s="31" t="s">
        <v>180</v>
      </c>
      <c r="I134" s="15" t="s">
        <v>181</v>
      </c>
      <c r="J134" s="14">
        <v>618.24</v>
      </c>
      <c r="K134" s="23">
        <v>0</v>
      </c>
    </row>
    <row r="135" spans="1:11" s="8" customFormat="1" hidden="1" x14ac:dyDescent="0.25">
      <c r="A135" s="17" t="s">
        <v>81</v>
      </c>
      <c r="B135" s="15"/>
      <c r="C135" s="15"/>
      <c r="D135" s="17"/>
      <c r="E135" s="17"/>
      <c r="F135" s="15"/>
      <c r="G135" s="13" t="s">
        <v>116</v>
      </c>
      <c r="H135" s="31" t="s">
        <v>180</v>
      </c>
      <c r="I135" s="15" t="s">
        <v>181</v>
      </c>
      <c r="J135" s="14">
        <v>618.24</v>
      </c>
      <c r="K135" s="23">
        <v>0</v>
      </c>
    </row>
    <row r="136" spans="1:11" s="8" customFormat="1" hidden="1" x14ac:dyDescent="0.25">
      <c r="A136" s="17" t="s">
        <v>81</v>
      </c>
      <c r="B136" s="15"/>
      <c r="C136" s="15"/>
      <c r="D136" s="17"/>
      <c r="E136" s="17"/>
      <c r="F136" s="15"/>
      <c r="G136" s="13" t="s">
        <v>126</v>
      </c>
      <c r="H136" s="31" t="s">
        <v>180</v>
      </c>
      <c r="I136" s="15" t="s">
        <v>181</v>
      </c>
      <c r="J136" s="14">
        <v>618.24</v>
      </c>
      <c r="K136" s="23">
        <v>0</v>
      </c>
    </row>
    <row r="137" spans="1:11" s="8" customFormat="1" hidden="1" x14ac:dyDescent="0.25">
      <c r="A137" s="17" t="s">
        <v>81</v>
      </c>
      <c r="B137" s="15"/>
      <c r="C137" s="15"/>
      <c r="D137" s="17"/>
      <c r="E137" s="17"/>
      <c r="F137" s="15"/>
      <c r="G137" s="13" t="s">
        <v>128</v>
      </c>
      <c r="H137" s="31" t="s">
        <v>180</v>
      </c>
      <c r="I137" s="15" t="s">
        <v>181</v>
      </c>
      <c r="J137" s="14">
        <v>1242</v>
      </c>
      <c r="K137" s="23">
        <v>0</v>
      </c>
    </row>
    <row r="138" spans="1:11" s="8" customFormat="1" hidden="1" x14ac:dyDescent="0.25">
      <c r="A138" s="17" t="s">
        <v>81</v>
      </c>
      <c r="B138" s="15"/>
      <c r="C138" s="15"/>
      <c r="D138" s="17"/>
      <c r="E138" s="17"/>
      <c r="F138" s="15"/>
      <c r="G138" s="13" t="s">
        <v>129</v>
      </c>
      <c r="H138" s="31" t="s">
        <v>180</v>
      </c>
      <c r="I138" s="15" t="s">
        <v>181</v>
      </c>
      <c r="J138" s="14">
        <v>1242</v>
      </c>
      <c r="K138" s="23">
        <v>0</v>
      </c>
    </row>
    <row r="139" spans="1:11" s="8" customFormat="1" hidden="1" x14ac:dyDescent="0.25">
      <c r="A139" s="17" t="s">
        <v>81</v>
      </c>
      <c r="B139" s="15"/>
      <c r="C139" s="15"/>
      <c r="D139" s="17"/>
      <c r="E139" s="17"/>
      <c r="F139" s="15"/>
      <c r="G139" s="13" t="s">
        <v>130</v>
      </c>
      <c r="H139" s="31" t="s">
        <v>180</v>
      </c>
      <c r="I139" s="15" t="s">
        <v>181</v>
      </c>
      <c r="J139" s="14">
        <v>1242</v>
      </c>
      <c r="K139" s="23">
        <v>0</v>
      </c>
    </row>
    <row r="140" spans="1:11" s="8" customFormat="1" hidden="1" x14ac:dyDescent="0.25">
      <c r="A140" s="17" t="s">
        <v>81</v>
      </c>
      <c r="B140" s="15"/>
      <c r="C140" s="15"/>
      <c r="D140" s="17"/>
      <c r="E140" s="17"/>
      <c r="F140" s="15"/>
      <c r="G140" s="13" t="s">
        <v>127</v>
      </c>
      <c r="H140" s="31" t="s">
        <v>180</v>
      </c>
      <c r="I140" s="15" t="s">
        <v>181</v>
      </c>
      <c r="J140" s="14">
        <v>1242</v>
      </c>
      <c r="K140" s="23">
        <v>0</v>
      </c>
    </row>
    <row r="141" spans="1:11" s="8" customFormat="1" hidden="1" x14ac:dyDescent="0.25">
      <c r="A141" s="24" t="s">
        <v>81</v>
      </c>
      <c r="B141" s="25"/>
      <c r="C141" s="25"/>
      <c r="D141" s="24"/>
      <c r="E141" s="24"/>
      <c r="F141" s="25"/>
      <c r="G141" s="26" t="s">
        <v>131</v>
      </c>
      <c r="H141" s="33" t="s">
        <v>180</v>
      </c>
      <c r="I141" s="25" t="s">
        <v>89</v>
      </c>
      <c r="J141" s="28">
        <v>1242</v>
      </c>
      <c r="K141" s="27">
        <v>0</v>
      </c>
    </row>
    <row r="142" spans="1:11" s="8" customFormat="1" hidden="1" x14ac:dyDescent="0.25">
      <c r="A142" s="17" t="s">
        <v>81</v>
      </c>
      <c r="B142" s="15"/>
      <c r="C142" s="15"/>
      <c r="D142" s="17"/>
      <c r="E142" s="17"/>
      <c r="F142" s="15"/>
      <c r="G142" s="13" t="s">
        <v>134</v>
      </c>
      <c r="H142" s="31" t="s">
        <v>180</v>
      </c>
      <c r="I142" s="15" t="s">
        <v>181</v>
      </c>
      <c r="J142" s="14">
        <v>1242</v>
      </c>
      <c r="K142" s="23">
        <v>0</v>
      </c>
    </row>
    <row r="143" spans="1:11" s="8" customFormat="1" hidden="1" x14ac:dyDescent="0.25">
      <c r="A143" s="17" t="s">
        <v>81</v>
      </c>
      <c r="B143" s="15"/>
      <c r="C143" s="15"/>
      <c r="D143" s="17"/>
      <c r="E143" s="17"/>
      <c r="F143" s="15"/>
      <c r="G143" s="13" t="s">
        <v>135</v>
      </c>
      <c r="H143" s="31" t="s">
        <v>180</v>
      </c>
      <c r="I143" s="15" t="s">
        <v>181</v>
      </c>
      <c r="J143" s="14">
        <v>618.24</v>
      </c>
      <c r="K143" s="23">
        <v>0</v>
      </c>
    </row>
    <row r="144" spans="1:11" s="8" customFormat="1" hidden="1" x14ac:dyDescent="0.25">
      <c r="A144" s="17" t="s">
        <v>81</v>
      </c>
      <c r="B144" s="15"/>
      <c r="C144" s="15"/>
      <c r="D144" s="17"/>
      <c r="E144" s="17"/>
      <c r="F144" s="15"/>
      <c r="G144" s="13" t="s">
        <v>136</v>
      </c>
      <c r="H144" s="31" t="s">
        <v>180</v>
      </c>
      <c r="I144" s="15" t="s">
        <v>181</v>
      </c>
      <c r="J144" s="14">
        <v>1242</v>
      </c>
      <c r="K144" s="23">
        <v>0</v>
      </c>
    </row>
    <row r="145" spans="1:11" s="8" customFormat="1" hidden="1" x14ac:dyDescent="0.25">
      <c r="A145" s="17" t="s">
        <v>81</v>
      </c>
      <c r="B145" s="15"/>
      <c r="C145" s="15"/>
      <c r="D145" s="17"/>
      <c r="E145" s="17"/>
      <c r="F145" s="15"/>
      <c r="G145" s="13" t="s">
        <v>137</v>
      </c>
      <c r="H145" s="31" t="s">
        <v>180</v>
      </c>
      <c r="I145" s="15" t="s">
        <v>181</v>
      </c>
      <c r="J145" s="14">
        <v>274.77999999999997</v>
      </c>
      <c r="K145" s="23">
        <v>0</v>
      </c>
    </row>
    <row r="146" spans="1:11" s="8" customFormat="1" hidden="1" x14ac:dyDescent="0.25">
      <c r="A146" s="17" t="s">
        <v>81</v>
      </c>
      <c r="B146" s="15"/>
      <c r="C146" s="15"/>
      <c r="D146" s="17"/>
      <c r="E146" s="17"/>
      <c r="F146" s="15"/>
      <c r="G146" s="13" t="s">
        <v>85</v>
      </c>
      <c r="H146" s="31" t="s">
        <v>73</v>
      </c>
      <c r="I146" s="15" t="s">
        <v>72</v>
      </c>
      <c r="J146" s="14">
        <v>10.45</v>
      </c>
      <c r="K146" s="23">
        <v>0</v>
      </c>
    </row>
    <row r="147" spans="1:11" s="8" customFormat="1" hidden="1" x14ac:dyDescent="0.25">
      <c r="A147" s="17" t="s">
        <v>81</v>
      </c>
      <c r="B147" s="15"/>
      <c r="C147" s="15"/>
      <c r="D147" s="17"/>
      <c r="E147" s="17"/>
      <c r="F147" s="15"/>
      <c r="G147" s="13" t="s">
        <v>85</v>
      </c>
      <c r="H147" s="31" t="s">
        <v>73</v>
      </c>
      <c r="I147" s="15" t="s">
        <v>72</v>
      </c>
      <c r="J147" s="14">
        <v>10.45</v>
      </c>
      <c r="K147" s="23">
        <v>0</v>
      </c>
    </row>
    <row r="148" spans="1:11" s="8" customFormat="1" hidden="1" x14ac:dyDescent="0.25">
      <c r="A148" s="17" t="s">
        <v>81</v>
      </c>
      <c r="B148" s="15"/>
      <c r="C148" s="15"/>
      <c r="D148" s="17"/>
      <c r="E148" s="17"/>
      <c r="F148" s="15"/>
      <c r="G148" s="13" t="s">
        <v>85</v>
      </c>
      <c r="H148" s="31" t="s">
        <v>73</v>
      </c>
      <c r="I148" s="15" t="s">
        <v>72</v>
      </c>
      <c r="J148" s="14">
        <v>10.45</v>
      </c>
      <c r="K148" s="23">
        <v>0</v>
      </c>
    </row>
    <row r="149" spans="1:11" s="8" customFormat="1" hidden="1" x14ac:dyDescent="0.25">
      <c r="A149" s="17" t="s">
        <v>81</v>
      </c>
      <c r="B149" s="15"/>
      <c r="C149" s="15"/>
      <c r="D149" s="17"/>
      <c r="E149" s="17"/>
      <c r="F149" s="15"/>
      <c r="G149" s="13" t="s">
        <v>85</v>
      </c>
      <c r="H149" s="31" t="s">
        <v>73</v>
      </c>
      <c r="I149" s="15" t="s">
        <v>72</v>
      </c>
      <c r="J149" s="14">
        <v>10.45</v>
      </c>
      <c r="K149" s="23">
        <v>0</v>
      </c>
    </row>
    <row r="150" spans="1:11" s="8" customFormat="1" hidden="1" x14ac:dyDescent="0.25">
      <c r="A150" s="17" t="s">
        <v>81</v>
      </c>
      <c r="B150" s="15"/>
      <c r="C150" s="15"/>
      <c r="D150" s="17"/>
      <c r="E150" s="17"/>
      <c r="F150" s="15"/>
      <c r="G150" s="13" t="s">
        <v>85</v>
      </c>
      <c r="H150" s="31" t="s">
        <v>73</v>
      </c>
      <c r="I150" s="15" t="s">
        <v>72</v>
      </c>
      <c r="J150" s="14">
        <v>10.45</v>
      </c>
      <c r="K150" s="23">
        <v>0</v>
      </c>
    </row>
    <row r="151" spans="1:11" hidden="1" x14ac:dyDescent="0.25">
      <c r="A151" s="17" t="s">
        <v>81</v>
      </c>
      <c r="B151" s="15"/>
      <c r="C151" s="15"/>
      <c r="D151" s="17"/>
      <c r="E151" s="17"/>
      <c r="F151" s="15"/>
      <c r="G151" s="13" t="s">
        <v>85</v>
      </c>
      <c r="H151" s="31" t="s">
        <v>73</v>
      </c>
      <c r="I151" s="15" t="s">
        <v>72</v>
      </c>
      <c r="J151" s="14">
        <v>10.45</v>
      </c>
      <c r="K151" s="23">
        <v>0</v>
      </c>
    </row>
    <row r="152" spans="1:11" hidden="1" x14ac:dyDescent="0.25">
      <c r="A152" s="17" t="s">
        <v>81</v>
      </c>
      <c r="B152" s="15"/>
      <c r="C152" s="15"/>
      <c r="D152" s="17"/>
      <c r="E152" s="17"/>
      <c r="F152" s="15"/>
      <c r="G152" s="13" t="s">
        <v>85</v>
      </c>
      <c r="H152" s="31" t="s">
        <v>73</v>
      </c>
      <c r="I152" s="15" t="s">
        <v>72</v>
      </c>
      <c r="J152" s="14">
        <v>10.45</v>
      </c>
      <c r="K152" s="23">
        <v>0</v>
      </c>
    </row>
    <row r="153" spans="1:11" s="8" customFormat="1" hidden="1" x14ac:dyDescent="0.25">
      <c r="A153" s="17" t="s">
        <v>81</v>
      </c>
      <c r="B153" s="15"/>
      <c r="C153" s="15"/>
      <c r="D153" s="17"/>
      <c r="E153" s="17"/>
      <c r="F153" s="15"/>
      <c r="G153" s="13" t="s">
        <v>85</v>
      </c>
      <c r="H153" s="31" t="s">
        <v>73</v>
      </c>
      <c r="I153" s="15" t="s">
        <v>72</v>
      </c>
      <c r="J153" s="14">
        <v>10.45</v>
      </c>
      <c r="K153" s="23">
        <v>0</v>
      </c>
    </row>
    <row r="154" spans="1:11" s="8" customFormat="1" hidden="1" x14ac:dyDescent="0.25">
      <c r="A154" s="17" t="s">
        <v>81</v>
      </c>
      <c r="B154" s="15"/>
      <c r="C154" s="15"/>
      <c r="D154" s="17"/>
      <c r="E154" s="17"/>
      <c r="F154" s="15"/>
      <c r="G154" s="13" t="s">
        <v>85</v>
      </c>
      <c r="H154" s="31" t="s">
        <v>73</v>
      </c>
      <c r="I154" s="15" t="s">
        <v>72</v>
      </c>
      <c r="J154" s="14">
        <v>10.45</v>
      </c>
      <c r="K154" s="23">
        <v>0</v>
      </c>
    </row>
    <row r="155" spans="1:11" s="8" customFormat="1" hidden="1" x14ac:dyDescent="0.25">
      <c r="A155" s="17" t="s">
        <v>81</v>
      </c>
      <c r="B155" s="15"/>
      <c r="C155" s="15"/>
      <c r="D155" s="17"/>
      <c r="E155" s="17"/>
      <c r="F155" s="15"/>
      <c r="G155" s="13" t="s">
        <v>85</v>
      </c>
      <c r="H155" s="31" t="s">
        <v>73</v>
      </c>
      <c r="I155" s="15" t="s">
        <v>72</v>
      </c>
      <c r="J155" s="14">
        <v>10.45</v>
      </c>
      <c r="K155" s="23">
        <v>0</v>
      </c>
    </row>
    <row r="156" spans="1:11" s="8" customFormat="1" hidden="1" x14ac:dyDescent="0.25">
      <c r="A156" s="17" t="s">
        <v>81</v>
      </c>
      <c r="B156" s="15"/>
      <c r="C156" s="15"/>
      <c r="D156" s="17"/>
      <c r="E156" s="17"/>
      <c r="F156" s="15"/>
      <c r="G156" s="13" t="s">
        <v>85</v>
      </c>
      <c r="H156" s="31" t="s">
        <v>73</v>
      </c>
      <c r="I156" s="15" t="s">
        <v>72</v>
      </c>
      <c r="J156" s="14">
        <v>10.45</v>
      </c>
      <c r="K156" s="23">
        <v>0</v>
      </c>
    </row>
    <row r="157" spans="1:11" s="8" customFormat="1" hidden="1" x14ac:dyDescent="0.25">
      <c r="A157" s="17" t="s">
        <v>81</v>
      </c>
      <c r="B157" s="15"/>
      <c r="C157" s="15"/>
      <c r="D157" s="17"/>
      <c r="E157" s="17"/>
      <c r="F157" s="15"/>
      <c r="G157" s="13" t="s">
        <v>85</v>
      </c>
      <c r="H157" s="31" t="s">
        <v>73</v>
      </c>
      <c r="I157" s="15" t="s">
        <v>72</v>
      </c>
      <c r="J157" s="14">
        <v>10.45</v>
      </c>
      <c r="K157" s="23">
        <v>0</v>
      </c>
    </row>
    <row r="158" spans="1:11" s="8" customFormat="1" hidden="1" x14ac:dyDescent="0.25">
      <c r="A158" s="17" t="s">
        <v>81</v>
      </c>
      <c r="B158" s="15"/>
      <c r="C158" s="15"/>
      <c r="D158" s="17"/>
      <c r="E158" s="17"/>
      <c r="F158" s="15"/>
      <c r="G158" s="13" t="s">
        <v>85</v>
      </c>
      <c r="H158" s="31" t="s">
        <v>73</v>
      </c>
      <c r="I158" s="15" t="s">
        <v>72</v>
      </c>
      <c r="J158" s="14">
        <v>10.45</v>
      </c>
      <c r="K158" s="23">
        <v>0</v>
      </c>
    </row>
    <row r="159" spans="1:11" s="8" customFormat="1" hidden="1" x14ac:dyDescent="0.25">
      <c r="A159" s="17" t="s">
        <v>81</v>
      </c>
      <c r="B159" s="15"/>
      <c r="C159" s="15"/>
      <c r="D159" s="17"/>
      <c r="E159" s="17"/>
      <c r="F159" s="15"/>
      <c r="G159" s="13" t="s">
        <v>85</v>
      </c>
      <c r="H159" s="31" t="s">
        <v>73</v>
      </c>
      <c r="I159" s="15" t="s">
        <v>72</v>
      </c>
      <c r="J159" s="14">
        <v>10.45</v>
      </c>
      <c r="K159" s="23">
        <v>0</v>
      </c>
    </row>
    <row r="160" spans="1:11" s="8" customFormat="1" hidden="1" x14ac:dyDescent="0.25">
      <c r="A160" s="17" t="s">
        <v>81</v>
      </c>
      <c r="B160" s="15"/>
      <c r="C160" s="15"/>
      <c r="D160" s="17"/>
      <c r="E160" s="17"/>
      <c r="F160" s="15"/>
      <c r="G160" s="13" t="s">
        <v>85</v>
      </c>
      <c r="H160" s="31" t="s">
        <v>73</v>
      </c>
      <c r="I160" s="15" t="s">
        <v>72</v>
      </c>
      <c r="J160" s="14">
        <v>10.45</v>
      </c>
      <c r="K160" s="23">
        <v>0</v>
      </c>
    </row>
    <row r="161" spans="1:11" s="8" customFormat="1" hidden="1" x14ac:dyDescent="0.25">
      <c r="A161" s="17" t="s">
        <v>81</v>
      </c>
      <c r="B161" s="15"/>
      <c r="C161" s="15"/>
      <c r="D161" s="17"/>
      <c r="E161" s="17"/>
      <c r="F161" s="15"/>
      <c r="G161" s="13" t="s">
        <v>85</v>
      </c>
      <c r="H161" s="31" t="s">
        <v>73</v>
      </c>
      <c r="I161" s="15" t="s">
        <v>72</v>
      </c>
      <c r="J161" s="14">
        <v>10.45</v>
      </c>
      <c r="K161" s="23">
        <v>0</v>
      </c>
    </row>
    <row r="162" spans="1:11" s="8" customFormat="1" hidden="1" x14ac:dyDescent="0.25">
      <c r="A162" s="17" t="s">
        <v>81</v>
      </c>
      <c r="B162" s="15"/>
      <c r="C162" s="15"/>
      <c r="D162" s="17"/>
      <c r="E162" s="17"/>
      <c r="F162" s="15"/>
      <c r="G162" s="13" t="s">
        <v>85</v>
      </c>
      <c r="H162" s="31" t="s">
        <v>73</v>
      </c>
      <c r="I162" s="15" t="s">
        <v>72</v>
      </c>
      <c r="J162" s="14">
        <v>10.45</v>
      </c>
      <c r="K162" s="23">
        <v>0</v>
      </c>
    </row>
    <row r="163" spans="1:11" s="8" customFormat="1" hidden="1" x14ac:dyDescent="0.25">
      <c r="A163" s="17" t="s">
        <v>81</v>
      </c>
      <c r="B163" s="15"/>
      <c r="C163" s="15"/>
      <c r="D163" s="17"/>
      <c r="E163" s="17"/>
      <c r="F163" s="15"/>
      <c r="G163" s="13" t="s">
        <v>85</v>
      </c>
      <c r="H163" s="31" t="s">
        <v>73</v>
      </c>
      <c r="I163" s="15" t="s">
        <v>72</v>
      </c>
      <c r="J163" s="14">
        <v>10.45</v>
      </c>
      <c r="K163" s="23">
        <v>0</v>
      </c>
    </row>
    <row r="164" spans="1:11" s="8" customFormat="1" hidden="1" x14ac:dyDescent="0.25">
      <c r="A164" s="17" t="s">
        <v>81</v>
      </c>
      <c r="B164" s="15"/>
      <c r="C164" s="15"/>
      <c r="D164" s="17"/>
      <c r="E164" s="17"/>
      <c r="F164" s="15"/>
      <c r="G164" s="13" t="s">
        <v>85</v>
      </c>
      <c r="H164" s="31" t="s">
        <v>73</v>
      </c>
      <c r="I164" s="15" t="s">
        <v>72</v>
      </c>
      <c r="J164" s="14">
        <v>10.45</v>
      </c>
      <c r="K164" s="23">
        <v>0</v>
      </c>
    </row>
    <row r="165" spans="1:11" s="8" customFormat="1" hidden="1" x14ac:dyDescent="0.25">
      <c r="A165" s="17" t="s">
        <v>81</v>
      </c>
      <c r="B165" s="15"/>
      <c r="C165" s="15"/>
      <c r="D165" s="17"/>
      <c r="E165" s="17"/>
      <c r="F165" s="15"/>
      <c r="G165" s="13" t="s">
        <v>85</v>
      </c>
      <c r="H165" s="31" t="s">
        <v>73</v>
      </c>
      <c r="I165" s="15" t="s">
        <v>72</v>
      </c>
      <c r="J165" s="14">
        <v>10.45</v>
      </c>
      <c r="K165" s="23">
        <v>0</v>
      </c>
    </row>
    <row r="166" spans="1:11" s="8" customFormat="1" hidden="1" x14ac:dyDescent="0.25">
      <c r="A166" s="17" t="s">
        <v>81</v>
      </c>
      <c r="B166" s="15"/>
      <c r="C166" s="15"/>
      <c r="D166" s="17"/>
      <c r="E166" s="17"/>
      <c r="F166" s="15"/>
      <c r="G166" s="13" t="s">
        <v>85</v>
      </c>
      <c r="H166" s="31" t="s">
        <v>73</v>
      </c>
      <c r="I166" s="15" t="s">
        <v>72</v>
      </c>
      <c r="J166" s="14">
        <v>10.45</v>
      </c>
      <c r="K166" s="23">
        <v>0</v>
      </c>
    </row>
    <row r="167" spans="1:11" s="8" customFormat="1" hidden="1" x14ac:dyDescent="0.25">
      <c r="A167" s="17" t="s">
        <v>81</v>
      </c>
      <c r="B167" s="15"/>
      <c r="C167" s="15"/>
      <c r="D167" s="17"/>
      <c r="E167" s="17"/>
      <c r="F167" s="15"/>
      <c r="G167" s="13" t="s">
        <v>85</v>
      </c>
      <c r="H167" s="31" t="s">
        <v>73</v>
      </c>
      <c r="I167" s="15" t="s">
        <v>72</v>
      </c>
      <c r="J167" s="14">
        <v>10.45</v>
      </c>
      <c r="K167" s="23">
        <v>0</v>
      </c>
    </row>
    <row r="168" spans="1:11" s="8" customFormat="1" hidden="1" x14ac:dyDescent="0.25">
      <c r="A168" s="17" t="s">
        <v>81</v>
      </c>
      <c r="B168" s="15"/>
      <c r="C168" s="15"/>
      <c r="D168" s="17"/>
      <c r="E168" s="17"/>
      <c r="F168" s="15"/>
      <c r="G168" s="13" t="s">
        <v>85</v>
      </c>
      <c r="H168" s="31" t="s">
        <v>73</v>
      </c>
      <c r="I168" s="15" t="s">
        <v>72</v>
      </c>
      <c r="J168" s="14">
        <v>10.45</v>
      </c>
      <c r="K168" s="23">
        <v>0</v>
      </c>
    </row>
    <row r="169" spans="1:11" s="8" customFormat="1" hidden="1" x14ac:dyDescent="0.25">
      <c r="A169" s="17" t="s">
        <v>81</v>
      </c>
      <c r="B169" s="15"/>
      <c r="C169" s="15"/>
      <c r="D169" s="17"/>
      <c r="E169" s="17"/>
      <c r="F169" s="15"/>
      <c r="G169" s="13" t="s">
        <v>85</v>
      </c>
      <c r="H169" s="31" t="s">
        <v>73</v>
      </c>
      <c r="I169" s="15" t="s">
        <v>72</v>
      </c>
      <c r="J169" s="14">
        <v>10.45</v>
      </c>
      <c r="K169" s="23">
        <v>0</v>
      </c>
    </row>
    <row r="170" spans="1:11" s="8" customFormat="1" hidden="1" x14ac:dyDescent="0.25">
      <c r="A170" s="17" t="s">
        <v>81</v>
      </c>
      <c r="B170" s="15"/>
      <c r="C170" s="15"/>
      <c r="D170" s="17"/>
      <c r="E170" s="17"/>
      <c r="F170" s="15"/>
      <c r="G170" s="13" t="s">
        <v>85</v>
      </c>
      <c r="H170" s="31" t="s">
        <v>73</v>
      </c>
      <c r="I170" s="15" t="s">
        <v>72</v>
      </c>
      <c r="J170" s="14">
        <v>10.45</v>
      </c>
      <c r="K170" s="23">
        <v>0</v>
      </c>
    </row>
    <row r="171" spans="1:11" s="8" customFormat="1" hidden="1" x14ac:dyDescent="0.25">
      <c r="A171" s="17" t="s">
        <v>81</v>
      </c>
      <c r="B171" s="15"/>
      <c r="C171" s="15"/>
      <c r="D171" s="17"/>
      <c r="E171" s="17"/>
      <c r="F171" s="15"/>
      <c r="G171" s="13" t="s">
        <v>85</v>
      </c>
      <c r="H171" s="31" t="s">
        <v>73</v>
      </c>
      <c r="I171" s="15" t="s">
        <v>72</v>
      </c>
      <c r="J171" s="14">
        <v>10.45</v>
      </c>
      <c r="K171" s="23">
        <v>0</v>
      </c>
    </row>
    <row r="172" spans="1:11" s="8" customFormat="1" hidden="1" x14ac:dyDescent="0.25">
      <c r="A172" s="17" t="s">
        <v>81</v>
      </c>
      <c r="B172" s="15"/>
      <c r="C172" s="15"/>
      <c r="D172" s="17"/>
      <c r="E172" s="17"/>
      <c r="F172" s="15"/>
      <c r="G172" s="13" t="s">
        <v>85</v>
      </c>
      <c r="H172" s="31" t="s">
        <v>73</v>
      </c>
      <c r="I172" s="15" t="s">
        <v>72</v>
      </c>
      <c r="J172" s="14">
        <v>10.45</v>
      </c>
      <c r="K172" s="23">
        <v>0</v>
      </c>
    </row>
    <row r="173" spans="1:11" s="8" customFormat="1" hidden="1" x14ac:dyDescent="0.25">
      <c r="A173" s="17" t="s">
        <v>81</v>
      </c>
      <c r="B173" s="15"/>
      <c r="C173" s="15"/>
      <c r="D173" s="17"/>
      <c r="E173" s="17"/>
      <c r="F173" s="15"/>
      <c r="G173" s="13" t="s">
        <v>85</v>
      </c>
      <c r="H173" s="31" t="s">
        <v>73</v>
      </c>
      <c r="I173" s="15" t="s">
        <v>72</v>
      </c>
      <c r="J173" s="14">
        <v>10.45</v>
      </c>
      <c r="K173" s="23">
        <v>0</v>
      </c>
    </row>
    <row r="174" spans="1:11" s="8" customFormat="1" hidden="1" x14ac:dyDescent="0.25">
      <c r="A174" s="17" t="s">
        <v>81</v>
      </c>
      <c r="B174" s="15"/>
      <c r="C174" s="15"/>
      <c r="D174" s="17"/>
      <c r="E174" s="17"/>
      <c r="F174" s="15"/>
      <c r="G174" s="13" t="s">
        <v>85</v>
      </c>
      <c r="H174" s="31" t="s">
        <v>73</v>
      </c>
      <c r="I174" s="15" t="s">
        <v>72</v>
      </c>
      <c r="J174" s="14">
        <v>10.45</v>
      </c>
      <c r="K174" s="23">
        <v>0</v>
      </c>
    </row>
    <row r="175" spans="1:11" s="8" customFormat="1" hidden="1" x14ac:dyDescent="0.25">
      <c r="A175" s="17" t="s">
        <v>81</v>
      </c>
      <c r="B175" s="15"/>
      <c r="C175" s="15"/>
      <c r="D175" s="17"/>
      <c r="E175" s="17"/>
      <c r="F175" s="15"/>
      <c r="G175" s="13" t="s">
        <v>85</v>
      </c>
      <c r="H175" s="31" t="s">
        <v>73</v>
      </c>
      <c r="I175" s="15" t="s">
        <v>72</v>
      </c>
      <c r="J175" s="14">
        <v>10.45</v>
      </c>
      <c r="K175" s="23">
        <v>0</v>
      </c>
    </row>
    <row r="176" spans="1:11" s="8" customFormat="1" hidden="1" x14ac:dyDescent="0.25">
      <c r="A176" s="17" t="s">
        <v>81</v>
      </c>
      <c r="B176" s="15"/>
      <c r="C176" s="15"/>
      <c r="D176" s="17"/>
      <c r="E176" s="17"/>
      <c r="F176" s="15"/>
      <c r="G176" s="13" t="s">
        <v>85</v>
      </c>
      <c r="H176" s="31" t="s">
        <v>73</v>
      </c>
      <c r="I176" s="15" t="s">
        <v>72</v>
      </c>
      <c r="J176" s="14">
        <v>10.45</v>
      </c>
      <c r="K176" s="23">
        <v>0</v>
      </c>
    </row>
    <row r="177" spans="1:11" s="8" customFormat="1" hidden="1" x14ac:dyDescent="0.25">
      <c r="A177" s="17" t="s">
        <v>81</v>
      </c>
      <c r="B177" s="15"/>
      <c r="C177" s="15"/>
      <c r="D177" s="17"/>
      <c r="E177" s="17"/>
      <c r="F177" s="15"/>
      <c r="G177" s="13" t="s">
        <v>85</v>
      </c>
      <c r="H177" s="31" t="s">
        <v>73</v>
      </c>
      <c r="I177" s="15" t="s">
        <v>72</v>
      </c>
      <c r="J177" s="14">
        <v>10.45</v>
      </c>
      <c r="K177" s="23">
        <v>0</v>
      </c>
    </row>
    <row r="178" spans="1:11" s="8" customFormat="1" hidden="1" x14ac:dyDescent="0.25">
      <c r="A178" s="17" t="s">
        <v>81</v>
      </c>
      <c r="B178" s="15"/>
      <c r="C178" s="15"/>
      <c r="D178" s="17"/>
      <c r="E178" s="17"/>
      <c r="F178" s="15"/>
      <c r="G178" s="13" t="s">
        <v>85</v>
      </c>
      <c r="H178" s="31" t="s">
        <v>73</v>
      </c>
      <c r="I178" s="15" t="s">
        <v>72</v>
      </c>
      <c r="J178" s="14">
        <v>10.45</v>
      </c>
      <c r="K178" s="23">
        <v>0</v>
      </c>
    </row>
    <row r="179" spans="1:11" s="8" customFormat="1" hidden="1" x14ac:dyDescent="0.25">
      <c r="A179" s="17" t="s">
        <v>81</v>
      </c>
      <c r="B179" s="15"/>
      <c r="C179" s="15"/>
      <c r="D179" s="17"/>
      <c r="E179" s="17"/>
      <c r="F179" s="15"/>
      <c r="G179" s="13" t="s">
        <v>85</v>
      </c>
      <c r="H179" s="31" t="s">
        <v>73</v>
      </c>
      <c r="I179" s="15" t="s">
        <v>72</v>
      </c>
      <c r="J179" s="14">
        <v>10.45</v>
      </c>
      <c r="K179" s="23">
        <v>0</v>
      </c>
    </row>
    <row r="180" spans="1:11" s="8" customFormat="1" hidden="1" x14ac:dyDescent="0.25">
      <c r="A180" s="17" t="s">
        <v>81</v>
      </c>
      <c r="B180" s="15"/>
      <c r="C180" s="15"/>
      <c r="D180" s="17"/>
      <c r="E180" s="17"/>
      <c r="F180" s="15"/>
      <c r="G180" s="13" t="s">
        <v>85</v>
      </c>
      <c r="H180" s="31" t="s">
        <v>73</v>
      </c>
      <c r="I180" s="15" t="s">
        <v>72</v>
      </c>
      <c r="J180" s="14">
        <v>10.45</v>
      </c>
      <c r="K180" s="23">
        <v>0</v>
      </c>
    </row>
    <row r="181" spans="1:11" s="8" customFormat="1" hidden="1" x14ac:dyDescent="0.25">
      <c r="A181" s="17" t="s">
        <v>81</v>
      </c>
      <c r="B181" s="15"/>
      <c r="C181" s="15"/>
      <c r="D181" s="17"/>
      <c r="E181" s="17"/>
      <c r="F181" s="15"/>
      <c r="G181" s="13" t="s">
        <v>85</v>
      </c>
      <c r="H181" s="31" t="s">
        <v>73</v>
      </c>
      <c r="I181" s="15" t="s">
        <v>72</v>
      </c>
      <c r="J181" s="14">
        <v>10.45</v>
      </c>
      <c r="K181" s="23">
        <v>0</v>
      </c>
    </row>
    <row r="182" spans="1:11" s="8" customFormat="1" hidden="1" x14ac:dyDescent="0.25">
      <c r="A182" s="17" t="s">
        <v>81</v>
      </c>
      <c r="B182" s="15"/>
      <c r="C182" s="15"/>
      <c r="D182" s="17"/>
      <c r="E182" s="17"/>
      <c r="F182" s="15"/>
      <c r="G182" s="13" t="s">
        <v>85</v>
      </c>
      <c r="H182" s="31" t="s">
        <v>73</v>
      </c>
      <c r="I182" s="15" t="s">
        <v>72</v>
      </c>
      <c r="J182" s="14">
        <v>10.45</v>
      </c>
      <c r="K182" s="23">
        <v>0</v>
      </c>
    </row>
    <row r="183" spans="1:11" s="8" customFormat="1" hidden="1" x14ac:dyDescent="0.25">
      <c r="A183" s="17" t="s">
        <v>81</v>
      </c>
      <c r="B183" s="15"/>
      <c r="C183" s="15"/>
      <c r="D183" s="17"/>
      <c r="E183" s="17"/>
      <c r="F183" s="15"/>
      <c r="G183" s="13" t="s">
        <v>85</v>
      </c>
      <c r="H183" s="31" t="s">
        <v>73</v>
      </c>
      <c r="I183" s="15" t="s">
        <v>72</v>
      </c>
      <c r="J183" s="14">
        <v>10.45</v>
      </c>
      <c r="K183" s="23">
        <v>0</v>
      </c>
    </row>
    <row r="184" spans="1:11" s="8" customFormat="1" hidden="1" x14ac:dyDescent="0.25">
      <c r="A184" s="17" t="s">
        <v>81</v>
      </c>
      <c r="B184" s="15"/>
      <c r="C184" s="15"/>
      <c r="D184" s="17"/>
      <c r="E184" s="17"/>
      <c r="F184" s="15"/>
      <c r="G184" s="13" t="s">
        <v>85</v>
      </c>
      <c r="H184" s="31" t="s">
        <v>73</v>
      </c>
      <c r="I184" s="15" t="s">
        <v>72</v>
      </c>
      <c r="J184" s="14">
        <v>10.45</v>
      </c>
      <c r="K184" s="23">
        <v>0</v>
      </c>
    </row>
    <row r="185" spans="1:11" s="8" customFormat="1" hidden="1" x14ac:dyDescent="0.25">
      <c r="A185" s="17" t="s">
        <v>81</v>
      </c>
      <c r="B185" s="15"/>
      <c r="C185" s="15"/>
      <c r="D185" s="17"/>
      <c r="E185" s="17"/>
      <c r="F185" s="15"/>
      <c r="G185" s="13" t="s">
        <v>85</v>
      </c>
      <c r="H185" s="31" t="s">
        <v>73</v>
      </c>
      <c r="I185" s="15" t="s">
        <v>72</v>
      </c>
      <c r="J185" s="14">
        <v>10.45</v>
      </c>
      <c r="K185" s="23">
        <v>0</v>
      </c>
    </row>
    <row r="186" spans="1:11" s="8" customFormat="1" hidden="1" x14ac:dyDescent="0.25">
      <c r="A186" s="17" t="s">
        <v>81</v>
      </c>
      <c r="B186" s="15"/>
      <c r="C186" s="15"/>
      <c r="D186" s="17"/>
      <c r="E186" s="17"/>
      <c r="F186" s="15"/>
      <c r="G186" s="13" t="s">
        <v>85</v>
      </c>
      <c r="H186" s="31" t="s">
        <v>73</v>
      </c>
      <c r="I186" s="15" t="s">
        <v>72</v>
      </c>
      <c r="J186" s="14">
        <v>10.45</v>
      </c>
      <c r="K186" s="23">
        <v>0</v>
      </c>
    </row>
    <row r="187" spans="1:11" s="8" customFormat="1" hidden="1" x14ac:dyDescent="0.25">
      <c r="A187" s="17" t="s">
        <v>81</v>
      </c>
      <c r="B187" s="15"/>
      <c r="C187" s="15"/>
      <c r="D187" s="17"/>
      <c r="E187" s="17"/>
      <c r="F187" s="15"/>
      <c r="G187" s="13" t="s">
        <v>85</v>
      </c>
      <c r="H187" s="31" t="s">
        <v>73</v>
      </c>
      <c r="I187" s="15" t="s">
        <v>72</v>
      </c>
      <c r="J187" s="14">
        <v>10.45</v>
      </c>
      <c r="K187" s="23">
        <v>0</v>
      </c>
    </row>
    <row r="188" spans="1:11" s="8" customFormat="1" hidden="1" x14ac:dyDescent="0.25">
      <c r="A188" s="17" t="s">
        <v>81</v>
      </c>
      <c r="B188" s="15"/>
      <c r="C188" s="15"/>
      <c r="D188" s="17"/>
      <c r="E188" s="17"/>
      <c r="F188" s="15"/>
      <c r="G188" s="13" t="s">
        <v>85</v>
      </c>
      <c r="H188" s="31" t="s">
        <v>73</v>
      </c>
      <c r="I188" s="15" t="s">
        <v>72</v>
      </c>
      <c r="J188" s="14">
        <v>10.45</v>
      </c>
      <c r="K188" s="23">
        <v>0</v>
      </c>
    </row>
    <row r="189" spans="1:11" s="8" customFormat="1" hidden="1" x14ac:dyDescent="0.25">
      <c r="A189" s="17" t="s">
        <v>81</v>
      </c>
      <c r="B189" s="15"/>
      <c r="C189" s="15"/>
      <c r="D189" s="17"/>
      <c r="E189" s="17"/>
      <c r="F189" s="15"/>
      <c r="G189" s="13" t="s">
        <v>85</v>
      </c>
      <c r="H189" s="31" t="s">
        <v>73</v>
      </c>
      <c r="I189" s="15" t="s">
        <v>72</v>
      </c>
      <c r="J189" s="14">
        <v>10.45</v>
      </c>
      <c r="K189" s="23">
        <v>0</v>
      </c>
    </row>
    <row r="190" spans="1:11" s="8" customFormat="1" hidden="1" x14ac:dyDescent="0.25">
      <c r="A190" s="17" t="s">
        <v>81</v>
      </c>
      <c r="B190" s="15"/>
      <c r="C190" s="15"/>
      <c r="D190" s="17"/>
      <c r="E190" s="17"/>
      <c r="F190" s="15"/>
      <c r="G190" s="13" t="s">
        <v>85</v>
      </c>
      <c r="H190" s="31" t="s">
        <v>73</v>
      </c>
      <c r="I190" s="15" t="s">
        <v>72</v>
      </c>
      <c r="J190" s="14">
        <v>10.45</v>
      </c>
      <c r="K190" s="23">
        <v>0</v>
      </c>
    </row>
    <row r="191" spans="1:11" s="22" customFormat="1" hidden="1" x14ac:dyDescent="0.25">
      <c r="A191" s="17" t="s">
        <v>81</v>
      </c>
      <c r="B191" s="15"/>
      <c r="C191" s="15"/>
      <c r="D191" s="17"/>
      <c r="E191" s="17"/>
      <c r="F191" s="15"/>
      <c r="G191" s="13" t="s">
        <v>85</v>
      </c>
      <c r="H191" s="31" t="s">
        <v>73</v>
      </c>
      <c r="I191" s="15" t="s">
        <v>72</v>
      </c>
      <c r="J191" s="14">
        <v>10.45</v>
      </c>
      <c r="K191" s="23">
        <v>0</v>
      </c>
    </row>
    <row r="192" spans="1:11" s="22" customFormat="1" hidden="1" x14ac:dyDescent="0.25">
      <c r="A192" s="17" t="s">
        <v>81</v>
      </c>
      <c r="B192" s="15"/>
      <c r="C192" s="15"/>
      <c r="D192" s="17"/>
      <c r="E192" s="17"/>
      <c r="F192" s="15"/>
      <c r="G192" s="13" t="s">
        <v>85</v>
      </c>
      <c r="H192" s="31" t="s">
        <v>73</v>
      </c>
      <c r="I192" s="15" t="s">
        <v>72</v>
      </c>
      <c r="J192" s="14">
        <v>10.45</v>
      </c>
      <c r="K192" s="23">
        <v>0</v>
      </c>
    </row>
    <row r="193" spans="1:11" s="22" customFormat="1" hidden="1" x14ac:dyDescent="0.25">
      <c r="A193" s="17" t="s">
        <v>81</v>
      </c>
      <c r="B193" s="15"/>
      <c r="C193" s="15"/>
      <c r="D193" s="17"/>
      <c r="E193" s="17"/>
      <c r="F193" s="15"/>
      <c r="G193" s="13" t="s">
        <v>85</v>
      </c>
      <c r="H193" s="31" t="s">
        <v>73</v>
      </c>
      <c r="I193" s="15" t="s">
        <v>72</v>
      </c>
      <c r="J193" s="14">
        <v>10.45</v>
      </c>
      <c r="K193" s="23">
        <v>0</v>
      </c>
    </row>
    <row r="194" spans="1:11" s="22" customFormat="1" hidden="1" x14ac:dyDescent="0.25">
      <c r="A194" s="17" t="s">
        <v>81</v>
      </c>
      <c r="B194" s="15"/>
      <c r="C194" s="15"/>
      <c r="D194" s="17"/>
      <c r="E194" s="17"/>
      <c r="F194" s="15"/>
      <c r="G194" s="13" t="s">
        <v>85</v>
      </c>
      <c r="H194" s="31" t="s">
        <v>73</v>
      </c>
      <c r="I194" s="15" t="s">
        <v>72</v>
      </c>
      <c r="J194" s="14">
        <v>10.45</v>
      </c>
      <c r="K194" s="23">
        <v>0</v>
      </c>
    </row>
    <row r="195" spans="1:11" s="8" customFormat="1" hidden="1" x14ac:dyDescent="0.25">
      <c r="A195" s="17" t="s">
        <v>81</v>
      </c>
      <c r="B195" s="15"/>
      <c r="C195" s="15"/>
      <c r="D195" s="17"/>
      <c r="E195" s="17"/>
      <c r="F195" s="15"/>
      <c r="G195" s="13" t="s">
        <v>85</v>
      </c>
      <c r="H195" s="31" t="s">
        <v>73</v>
      </c>
      <c r="I195" s="15" t="s">
        <v>72</v>
      </c>
      <c r="J195" s="14">
        <v>10.45</v>
      </c>
      <c r="K195" s="23">
        <v>0</v>
      </c>
    </row>
    <row r="196" spans="1:11" s="8" customFormat="1" hidden="1" x14ac:dyDescent="0.25">
      <c r="A196" s="17" t="s">
        <v>81</v>
      </c>
      <c r="B196" s="15"/>
      <c r="C196" s="15"/>
      <c r="D196" s="17"/>
      <c r="E196" s="17"/>
      <c r="F196" s="15"/>
      <c r="G196" s="13" t="s">
        <v>85</v>
      </c>
      <c r="H196" s="31" t="s">
        <v>73</v>
      </c>
      <c r="I196" s="15" t="s">
        <v>72</v>
      </c>
      <c r="J196" s="14">
        <v>10.45</v>
      </c>
      <c r="K196" s="23">
        <v>0</v>
      </c>
    </row>
    <row r="197" spans="1:11" s="8" customFormat="1" hidden="1" x14ac:dyDescent="0.25">
      <c r="A197" s="17" t="s">
        <v>81</v>
      </c>
      <c r="B197" s="15"/>
      <c r="C197" s="15"/>
      <c r="D197" s="17"/>
      <c r="E197" s="17"/>
      <c r="F197" s="15"/>
      <c r="G197" s="13" t="s">
        <v>85</v>
      </c>
      <c r="H197" s="31" t="s">
        <v>73</v>
      </c>
      <c r="I197" s="15" t="s">
        <v>72</v>
      </c>
      <c r="J197" s="14">
        <v>10.45</v>
      </c>
      <c r="K197" s="23">
        <v>0</v>
      </c>
    </row>
    <row r="198" spans="1:11" s="8" customFormat="1" hidden="1" x14ac:dyDescent="0.25">
      <c r="A198" s="17" t="s">
        <v>81</v>
      </c>
      <c r="B198" s="15"/>
      <c r="C198" s="15"/>
      <c r="D198" s="17"/>
      <c r="E198" s="17"/>
      <c r="F198" s="15"/>
      <c r="G198" s="13" t="s">
        <v>85</v>
      </c>
      <c r="H198" s="31" t="s">
        <v>73</v>
      </c>
      <c r="I198" s="15" t="s">
        <v>72</v>
      </c>
      <c r="J198" s="14">
        <v>10.45</v>
      </c>
      <c r="K198" s="23">
        <v>0</v>
      </c>
    </row>
    <row r="199" spans="1:11" s="8" customFormat="1" hidden="1" x14ac:dyDescent="0.25">
      <c r="A199" s="17" t="s">
        <v>81</v>
      </c>
      <c r="B199" s="15"/>
      <c r="C199" s="15"/>
      <c r="D199" s="17"/>
      <c r="E199" s="17"/>
      <c r="F199" s="15"/>
      <c r="G199" s="13" t="s">
        <v>85</v>
      </c>
      <c r="H199" s="31" t="s">
        <v>73</v>
      </c>
      <c r="I199" s="15" t="s">
        <v>72</v>
      </c>
      <c r="J199" s="14">
        <v>10.45</v>
      </c>
      <c r="K199" s="23">
        <v>0</v>
      </c>
    </row>
    <row r="200" spans="1:11" s="8" customFormat="1" hidden="1" x14ac:dyDescent="0.25">
      <c r="A200" s="17" t="s">
        <v>81</v>
      </c>
      <c r="B200" s="15"/>
      <c r="C200" s="15"/>
      <c r="D200" s="17"/>
      <c r="E200" s="17"/>
      <c r="F200" s="15"/>
      <c r="G200" s="13" t="s">
        <v>85</v>
      </c>
      <c r="H200" s="31" t="s">
        <v>73</v>
      </c>
      <c r="I200" s="15" t="s">
        <v>72</v>
      </c>
      <c r="J200" s="14">
        <v>10.45</v>
      </c>
      <c r="K200" s="23">
        <v>0</v>
      </c>
    </row>
    <row r="201" spans="1:11" s="8" customFormat="1" hidden="1" x14ac:dyDescent="0.25">
      <c r="A201" s="17" t="s">
        <v>81</v>
      </c>
      <c r="B201" s="15"/>
      <c r="C201" s="15"/>
      <c r="D201" s="17"/>
      <c r="E201" s="17"/>
      <c r="F201" s="15"/>
      <c r="G201" s="13" t="s">
        <v>85</v>
      </c>
      <c r="H201" s="31" t="s">
        <v>73</v>
      </c>
      <c r="I201" s="15" t="s">
        <v>72</v>
      </c>
      <c r="J201" s="14">
        <v>10.45</v>
      </c>
      <c r="K201" s="23">
        <v>0</v>
      </c>
    </row>
    <row r="202" spans="1:11" s="8" customFormat="1" hidden="1" x14ac:dyDescent="0.25">
      <c r="A202" s="17" t="s">
        <v>81</v>
      </c>
      <c r="B202" s="15"/>
      <c r="C202" s="15"/>
      <c r="D202" s="17"/>
      <c r="E202" s="17"/>
      <c r="F202" s="15"/>
      <c r="G202" s="13" t="s">
        <v>85</v>
      </c>
      <c r="H202" s="31" t="s">
        <v>73</v>
      </c>
      <c r="I202" s="15" t="s">
        <v>72</v>
      </c>
      <c r="J202" s="14">
        <v>10.45</v>
      </c>
      <c r="K202" s="23">
        <v>0</v>
      </c>
    </row>
    <row r="203" spans="1:11" s="8" customFormat="1" hidden="1" x14ac:dyDescent="0.25">
      <c r="A203" s="17" t="s">
        <v>81</v>
      </c>
      <c r="B203" s="15"/>
      <c r="C203" s="15"/>
      <c r="D203" s="17"/>
      <c r="E203" s="17"/>
      <c r="F203" s="15"/>
      <c r="G203" s="13" t="s">
        <v>85</v>
      </c>
      <c r="H203" s="31" t="s">
        <v>73</v>
      </c>
      <c r="I203" s="15" t="s">
        <v>72</v>
      </c>
      <c r="J203" s="14">
        <v>10.45</v>
      </c>
      <c r="K203" s="23">
        <v>0</v>
      </c>
    </row>
    <row r="204" spans="1:11" s="8" customFormat="1" hidden="1" x14ac:dyDescent="0.25">
      <c r="A204" s="17" t="s">
        <v>81</v>
      </c>
      <c r="B204" s="15"/>
      <c r="C204" s="15"/>
      <c r="D204" s="17"/>
      <c r="E204" s="17"/>
      <c r="F204" s="15"/>
      <c r="G204" s="13" t="s">
        <v>85</v>
      </c>
      <c r="H204" s="31" t="s">
        <v>73</v>
      </c>
      <c r="I204" s="15" t="s">
        <v>72</v>
      </c>
      <c r="J204" s="14">
        <v>10.45</v>
      </c>
      <c r="K204" s="23">
        <v>0</v>
      </c>
    </row>
    <row r="205" spans="1:11" s="8" customFormat="1" hidden="1" x14ac:dyDescent="0.25">
      <c r="A205" s="17" t="s">
        <v>81</v>
      </c>
      <c r="B205" s="15"/>
      <c r="C205" s="15"/>
      <c r="D205" s="17"/>
      <c r="E205" s="17"/>
      <c r="F205" s="15"/>
      <c r="G205" s="13" t="s">
        <v>85</v>
      </c>
      <c r="H205" s="31" t="s">
        <v>73</v>
      </c>
      <c r="I205" s="15" t="s">
        <v>72</v>
      </c>
      <c r="J205" s="14">
        <v>10.45</v>
      </c>
      <c r="K205" s="23">
        <v>0</v>
      </c>
    </row>
    <row r="206" spans="1:11" s="8" customFormat="1" hidden="1" x14ac:dyDescent="0.25">
      <c r="A206" s="17" t="s">
        <v>81</v>
      </c>
      <c r="B206" s="15"/>
      <c r="C206" s="15"/>
      <c r="D206" s="17"/>
      <c r="E206" s="17"/>
      <c r="F206" s="15"/>
      <c r="G206" s="13" t="s">
        <v>85</v>
      </c>
      <c r="H206" s="31" t="s">
        <v>73</v>
      </c>
      <c r="I206" s="15" t="s">
        <v>72</v>
      </c>
      <c r="J206" s="14">
        <v>10.45</v>
      </c>
      <c r="K206" s="23">
        <v>0</v>
      </c>
    </row>
    <row r="207" spans="1:11" s="8" customFormat="1" hidden="1" x14ac:dyDescent="0.25">
      <c r="A207" s="17" t="s">
        <v>81</v>
      </c>
      <c r="B207" s="15"/>
      <c r="C207" s="15"/>
      <c r="D207" s="17"/>
      <c r="E207" s="17"/>
      <c r="F207" s="15"/>
      <c r="G207" s="13" t="s">
        <v>85</v>
      </c>
      <c r="H207" s="31" t="s">
        <v>73</v>
      </c>
      <c r="I207" s="15" t="s">
        <v>72</v>
      </c>
      <c r="J207" s="14">
        <v>10.45</v>
      </c>
      <c r="K207" s="23">
        <v>0</v>
      </c>
    </row>
    <row r="208" spans="1:11" s="8" customFormat="1" hidden="1" x14ac:dyDescent="0.25">
      <c r="A208" s="17" t="s">
        <v>81</v>
      </c>
      <c r="B208" s="15"/>
      <c r="C208" s="15"/>
      <c r="D208" s="17"/>
      <c r="E208" s="17"/>
      <c r="F208" s="15"/>
      <c r="G208" s="13" t="s">
        <v>85</v>
      </c>
      <c r="H208" s="31" t="s">
        <v>73</v>
      </c>
      <c r="I208" s="15" t="s">
        <v>72</v>
      </c>
      <c r="J208" s="14">
        <v>10.45</v>
      </c>
      <c r="K208" s="23">
        <v>0</v>
      </c>
    </row>
    <row r="209" spans="1:11" s="8" customFormat="1" hidden="1" x14ac:dyDescent="0.25">
      <c r="A209" s="17" t="s">
        <v>81</v>
      </c>
      <c r="B209" s="15"/>
      <c r="C209" s="15"/>
      <c r="D209" s="17"/>
      <c r="E209" s="17"/>
      <c r="F209" s="15"/>
      <c r="G209" s="13" t="s">
        <v>85</v>
      </c>
      <c r="H209" s="31" t="s">
        <v>73</v>
      </c>
      <c r="I209" s="15" t="s">
        <v>72</v>
      </c>
      <c r="J209" s="14">
        <v>10.45</v>
      </c>
      <c r="K209" s="23">
        <v>0</v>
      </c>
    </row>
    <row r="210" spans="1:11" s="8" customFormat="1" hidden="1" x14ac:dyDescent="0.25">
      <c r="A210" s="17" t="s">
        <v>81</v>
      </c>
      <c r="B210" s="15"/>
      <c r="C210" s="15"/>
      <c r="D210" s="17"/>
      <c r="E210" s="17"/>
      <c r="F210" s="15"/>
      <c r="G210" s="13" t="s">
        <v>85</v>
      </c>
      <c r="H210" s="31" t="s">
        <v>73</v>
      </c>
      <c r="I210" s="15" t="s">
        <v>72</v>
      </c>
      <c r="J210" s="14">
        <v>10.45</v>
      </c>
      <c r="K210" s="23">
        <v>0</v>
      </c>
    </row>
    <row r="211" spans="1:11" s="8" customFormat="1" hidden="1" x14ac:dyDescent="0.25">
      <c r="A211" s="17" t="s">
        <v>81</v>
      </c>
      <c r="B211" s="15"/>
      <c r="C211" s="15"/>
      <c r="D211" s="17"/>
      <c r="E211" s="17"/>
      <c r="F211" s="15"/>
      <c r="G211" s="13" t="s">
        <v>85</v>
      </c>
      <c r="H211" s="31" t="s">
        <v>73</v>
      </c>
      <c r="I211" s="15" t="s">
        <v>72</v>
      </c>
      <c r="J211" s="14">
        <v>10.45</v>
      </c>
      <c r="K211" s="23">
        <v>0</v>
      </c>
    </row>
    <row r="212" spans="1:11" s="8" customFormat="1" hidden="1" x14ac:dyDescent="0.25">
      <c r="A212" s="17" t="s">
        <v>81</v>
      </c>
      <c r="B212" s="15"/>
      <c r="C212" s="15"/>
      <c r="D212" s="17"/>
      <c r="E212" s="17"/>
      <c r="F212" s="15"/>
      <c r="G212" s="13" t="s">
        <v>85</v>
      </c>
      <c r="H212" s="31" t="s">
        <v>73</v>
      </c>
      <c r="I212" s="15" t="s">
        <v>72</v>
      </c>
      <c r="J212" s="14">
        <v>10.45</v>
      </c>
      <c r="K212" s="23">
        <v>0</v>
      </c>
    </row>
    <row r="213" spans="1:11" s="8" customFormat="1" hidden="1" x14ac:dyDescent="0.25">
      <c r="A213" s="17" t="s">
        <v>81</v>
      </c>
      <c r="B213" s="15"/>
      <c r="C213" s="15"/>
      <c r="D213" s="17"/>
      <c r="E213" s="17"/>
      <c r="F213" s="15"/>
      <c r="G213" s="13" t="s">
        <v>85</v>
      </c>
      <c r="H213" s="31" t="s">
        <v>73</v>
      </c>
      <c r="I213" s="15" t="s">
        <v>72</v>
      </c>
      <c r="J213" s="14">
        <v>10.45</v>
      </c>
      <c r="K213" s="23">
        <v>0</v>
      </c>
    </row>
    <row r="214" spans="1:11" s="8" customFormat="1" hidden="1" x14ac:dyDescent="0.25">
      <c r="A214" s="17" t="s">
        <v>81</v>
      </c>
      <c r="B214" s="15"/>
      <c r="C214" s="15"/>
      <c r="D214" s="17"/>
      <c r="E214" s="17"/>
      <c r="F214" s="15"/>
      <c r="G214" s="13" t="s">
        <v>85</v>
      </c>
      <c r="H214" s="31" t="s">
        <v>73</v>
      </c>
      <c r="I214" s="15" t="s">
        <v>72</v>
      </c>
      <c r="J214" s="14">
        <v>10.45</v>
      </c>
      <c r="K214" s="23">
        <v>0</v>
      </c>
    </row>
    <row r="215" spans="1:11" s="8" customFormat="1" hidden="1" x14ac:dyDescent="0.25">
      <c r="A215" s="17" t="s">
        <v>81</v>
      </c>
      <c r="B215" s="15"/>
      <c r="C215" s="15"/>
      <c r="D215" s="17"/>
      <c r="E215" s="17"/>
      <c r="F215" s="15"/>
      <c r="G215" s="13" t="s">
        <v>85</v>
      </c>
      <c r="H215" s="31" t="s">
        <v>73</v>
      </c>
      <c r="I215" s="15" t="s">
        <v>72</v>
      </c>
      <c r="J215" s="14">
        <v>10.45</v>
      </c>
      <c r="K215" s="23">
        <v>0</v>
      </c>
    </row>
    <row r="216" spans="1:11" s="8" customFormat="1" hidden="1" x14ac:dyDescent="0.25">
      <c r="A216" s="17" t="s">
        <v>81</v>
      </c>
      <c r="B216" s="15"/>
      <c r="C216" s="15"/>
      <c r="D216" s="17"/>
      <c r="E216" s="17"/>
      <c r="F216" s="15"/>
      <c r="G216" s="13" t="s">
        <v>85</v>
      </c>
      <c r="H216" s="31" t="s">
        <v>73</v>
      </c>
      <c r="I216" s="15" t="s">
        <v>72</v>
      </c>
      <c r="J216" s="14">
        <v>10.45</v>
      </c>
      <c r="K216" s="23">
        <v>0</v>
      </c>
    </row>
    <row r="217" spans="1:11" s="8" customFormat="1" hidden="1" x14ac:dyDescent="0.25">
      <c r="A217" s="17" t="s">
        <v>81</v>
      </c>
      <c r="B217" s="15"/>
      <c r="C217" s="15"/>
      <c r="D217" s="17"/>
      <c r="E217" s="17"/>
      <c r="F217" s="15"/>
      <c r="G217" s="13" t="s">
        <v>85</v>
      </c>
      <c r="H217" s="31" t="s">
        <v>73</v>
      </c>
      <c r="I217" s="15" t="s">
        <v>72</v>
      </c>
      <c r="J217" s="14">
        <v>10.45</v>
      </c>
      <c r="K217" s="23">
        <v>0</v>
      </c>
    </row>
    <row r="218" spans="1:11" s="8" customFormat="1" hidden="1" x14ac:dyDescent="0.25">
      <c r="A218" s="17" t="s">
        <v>81</v>
      </c>
      <c r="B218" s="15"/>
      <c r="C218" s="15"/>
      <c r="D218" s="17"/>
      <c r="E218" s="17"/>
      <c r="F218" s="15"/>
      <c r="G218" s="13" t="s">
        <v>85</v>
      </c>
      <c r="H218" s="31" t="s">
        <v>73</v>
      </c>
      <c r="I218" s="15" t="s">
        <v>72</v>
      </c>
      <c r="J218" s="14">
        <v>10.45</v>
      </c>
      <c r="K218" s="23">
        <v>0</v>
      </c>
    </row>
    <row r="219" spans="1:11" s="8" customFormat="1" hidden="1" x14ac:dyDescent="0.25">
      <c r="A219" s="17" t="s">
        <v>81</v>
      </c>
      <c r="B219" s="15"/>
      <c r="C219" s="15"/>
      <c r="D219" s="17"/>
      <c r="E219" s="17"/>
      <c r="F219" s="15"/>
      <c r="G219" s="13" t="s">
        <v>85</v>
      </c>
      <c r="H219" s="31" t="s">
        <v>73</v>
      </c>
      <c r="I219" s="15" t="s">
        <v>72</v>
      </c>
      <c r="J219" s="14">
        <v>10.45</v>
      </c>
      <c r="K219" s="23">
        <v>0</v>
      </c>
    </row>
    <row r="220" spans="1:11" s="8" customFormat="1" hidden="1" x14ac:dyDescent="0.25">
      <c r="A220" s="17" t="s">
        <v>81</v>
      </c>
      <c r="B220" s="15"/>
      <c r="C220" s="15"/>
      <c r="D220" s="17"/>
      <c r="E220" s="17"/>
      <c r="F220" s="15"/>
      <c r="G220" s="13" t="s">
        <v>85</v>
      </c>
      <c r="H220" s="31" t="s">
        <v>73</v>
      </c>
      <c r="I220" s="15" t="s">
        <v>72</v>
      </c>
      <c r="J220" s="14">
        <v>10.45</v>
      </c>
      <c r="K220" s="23">
        <v>0</v>
      </c>
    </row>
    <row r="221" spans="1:11" s="8" customFormat="1" hidden="1" x14ac:dyDescent="0.25">
      <c r="A221" s="17" t="s">
        <v>81</v>
      </c>
      <c r="B221" s="15"/>
      <c r="C221" s="15"/>
      <c r="D221" s="17"/>
      <c r="E221" s="17"/>
      <c r="F221" s="15"/>
      <c r="G221" s="13" t="s">
        <v>85</v>
      </c>
      <c r="H221" s="31" t="s">
        <v>73</v>
      </c>
      <c r="I221" s="15" t="s">
        <v>72</v>
      </c>
      <c r="J221" s="14">
        <v>10.45</v>
      </c>
      <c r="K221" s="23">
        <v>0</v>
      </c>
    </row>
    <row r="222" spans="1:11" s="8" customFormat="1" hidden="1" x14ac:dyDescent="0.25">
      <c r="A222" s="17" t="s">
        <v>81</v>
      </c>
      <c r="B222" s="15"/>
      <c r="C222" s="15"/>
      <c r="D222" s="17"/>
      <c r="E222" s="17"/>
      <c r="F222" s="15"/>
      <c r="G222" s="13" t="s">
        <v>85</v>
      </c>
      <c r="H222" s="31" t="s">
        <v>73</v>
      </c>
      <c r="I222" s="15" t="s">
        <v>72</v>
      </c>
      <c r="J222" s="14">
        <v>10.45</v>
      </c>
      <c r="K222" s="23">
        <v>0</v>
      </c>
    </row>
    <row r="223" spans="1:11" s="8" customFormat="1" hidden="1" x14ac:dyDescent="0.25">
      <c r="A223" s="17" t="s">
        <v>81</v>
      </c>
      <c r="B223" s="15"/>
      <c r="C223" s="15"/>
      <c r="D223" s="17"/>
      <c r="E223" s="17"/>
      <c r="F223" s="15"/>
      <c r="G223" s="13" t="s">
        <v>85</v>
      </c>
      <c r="H223" s="31" t="s">
        <v>73</v>
      </c>
      <c r="I223" s="15" t="s">
        <v>72</v>
      </c>
      <c r="J223" s="14">
        <v>10.45</v>
      </c>
      <c r="K223" s="23">
        <v>0</v>
      </c>
    </row>
    <row r="224" spans="1:11" hidden="1" x14ac:dyDescent="0.25">
      <c r="A224" s="17" t="s">
        <v>81</v>
      </c>
      <c r="B224" s="15"/>
      <c r="C224" s="15"/>
      <c r="D224" s="17"/>
      <c r="E224" s="17"/>
      <c r="F224" s="15"/>
      <c r="G224" s="13" t="s">
        <v>85</v>
      </c>
      <c r="H224" s="31" t="s">
        <v>73</v>
      </c>
      <c r="I224" s="15" t="s">
        <v>72</v>
      </c>
      <c r="J224" s="14">
        <v>10.45</v>
      </c>
      <c r="K224" s="23">
        <v>0</v>
      </c>
    </row>
    <row r="225" spans="1:11" hidden="1" x14ac:dyDescent="0.25">
      <c r="A225" s="17" t="s">
        <v>81</v>
      </c>
      <c r="B225" s="15"/>
      <c r="C225" s="15"/>
      <c r="D225" s="17"/>
      <c r="E225" s="17"/>
      <c r="F225" s="15"/>
      <c r="G225" s="13" t="s">
        <v>85</v>
      </c>
      <c r="H225" s="31" t="s">
        <v>73</v>
      </c>
      <c r="I225" s="15" t="s">
        <v>72</v>
      </c>
      <c r="J225" s="14">
        <v>10.45</v>
      </c>
      <c r="K225" s="23">
        <v>0</v>
      </c>
    </row>
    <row r="226" spans="1:11" s="8" customFormat="1" hidden="1" x14ac:dyDescent="0.25">
      <c r="A226" s="17" t="s">
        <v>81</v>
      </c>
      <c r="B226" s="15"/>
      <c r="C226" s="15"/>
      <c r="D226" s="17"/>
      <c r="E226" s="17"/>
      <c r="F226" s="15"/>
      <c r="G226" s="13" t="s">
        <v>85</v>
      </c>
      <c r="H226" s="31" t="s">
        <v>73</v>
      </c>
      <c r="I226" s="15" t="s">
        <v>72</v>
      </c>
      <c r="J226" s="14">
        <v>10.45</v>
      </c>
      <c r="K226" s="23">
        <v>0</v>
      </c>
    </row>
    <row r="227" spans="1:11" s="8" customFormat="1" hidden="1" x14ac:dyDescent="0.25">
      <c r="A227" s="17" t="s">
        <v>81</v>
      </c>
      <c r="B227" s="15"/>
      <c r="C227" s="15"/>
      <c r="D227" s="17"/>
      <c r="E227" s="17"/>
      <c r="F227" s="15"/>
      <c r="G227" s="13" t="s">
        <v>85</v>
      </c>
      <c r="H227" s="31" t="s">
        <v>73</v>
      </c>
      <c r="I227" s="15" t="s">
        <v>72</v>
      </c>
      <c r="J227" s="14">
        <v>10.45</v>
      </c>
      <c r="K227" s="23">
        <v>0</v>
      </c>
    </row>
    <row r="228" spans="1:11" s="8" customFormat="1" hidden="1" x14ac:dyDescent="0.25">
      <c r="A228" s="17" t="s">
        <v>81</v>
      </c>
      <c r="B228" s="15"/>
      <c r="C228" s="15"/>
      <c r="D228" s="17"/>
      <c r="E228" s="17"/>
      <c r="F228" s="15"/>
      <c r="G228" s="13" t="s">
        <v>85</v>
      </c>
      <c r="H228" s="31" t="s">
        <v>73</v>
      </c>
      <c r="I228" s="15" t="s">
        <v>72</v>
      </c>
      <c r="J228" s="14">
        <v>10.45</v>
      </c>
      <c r="K228" s="23">
        <v>0</v>
      </c>
    </row>
    <row r="229" spans="1:11" s="8" customFormat="1" hidden="1" x14ac:dyDescent="0.25">
      <c r="A229" s="17" t="s">
        <v>81</v>
      </c>
      <c r="B229" s="15"/>
      <c r="C229" s="15"/>
      <c r="D229" s="17"/>
      <c r="E229" s="17"/>
      <c r="F229" s="15"/>
      <c r="G229" s="13" t="s">
        <v>85</v>
      </c>
      <c r="H229" s="31" t="s">
        <v>73</v>
      </c>
      <c r="I229" s="15" t="s">
        <v>72</v>
      </c>
      <c r="J229" s="14">
        <v>10.45</v>
      </c>
      <c r="K229" s="23">
        <v>0</v>
      </c>
    </row>
    <row r="230" spans="1:11" s="8" customFormat="1" hidden="1" x14ac:dyDescent="0.25">
      <c r="A230" s="17" t="s">
        <v>81</v>
      </c>
      <c r="B230" s="15"/>
      <c r="C230" s="15"/>
      <c r="D230" s="17"/>
      <c r="E230" s="17"/>
      <c r="F230" s="15"/>
      <c r="G230" s="13" t="s">
        <v>85</v>
      </c>
      <c r="H230" s="31" t="s">
        <v>73</v>
      </c>
      <c r="I230" s="15" t="s">
        <v>72</v>
      </c>
      <c r="J230" s="14">
        <v>10.45</v>
      </c>
      <c r="K230" s="23">
        <v>0</v>
      </c>
    </row>
    <row r="231" spans="1:11" s="8" customFormat="1" hidden="1" x14ac:dyDescent="0.25">
      <c r="A231" s="17" t="s">
        <v>81</v>
      </c>
      <c r="B231" s="15"/>
      <c r="C231" s="15"/>
      <c r="D231" s="17"/>
      <c r="E231" s="17"/>
      <c r="F231" s="15"/>
      <c r="G231" s="13" t="s">
        <v>85</v>
      </c>
      <c r="H231" s="31" t="s">
        <v>73</v>
      </c>
      <c r="I231" s="15" t="s">
        <v>72</v>
      </c>
      <c r="J231" s="14">
        <v>10.45</v>
      </c>
      <c r="K231" s="23">
        <v>0</v>
      </c>
    </row>
    <row r="232" spans="1:11" s="8" customFormat="1" hidden="1" x14ac:dyDescent="0.25">
      <c r="A232" s="17" t="s">
        <v>81</v>
      </c>
      <c r="B232" s="15"/>
      <c r="C232" s="15"/>
      <c r="D232" s="17"/>
      <c r="E232" s="17"/>
      <c r="F232" s="15"/>
      <c r="G232" s="13" t="s">
        <v>85</v>
      </c>
      <c r="H232" s="31" t="s">
        <v>73</v>
      </c>
      <c r="I232" s="15" t="s">
        <v>72</v>
      </c>
      <c r="J232" s="14">
        <v>10.45</v>
      </c>
      <c r="K232" s="23">
        <v>0</v>
      </c>
    </row>
    <row r="233" spans="1:11" s="8" customFormat="1" hidden="1" x14ac:dyDescent="0.25">
      <c r="A233" s="17" t="s">
        <v>81</v>
      </c>
      <c r="B233" s="15"/>
      <c r="C233" s="15"/>
      <c r="D233" s="17"/>
      <c r="E233" s="17"/>
      <c r="F233" s="15"/>
      <c r="G233" s="13" t="s">
        <v>85</v>
      </c>
      <c r="H233" s="31" t="s">
        <v>73</v>
      </c>
      <c r="I233" s="15" t="s">
        <v>72</v>
      </c>
      <c r="J233" s="14">
        <v>10.45</v>
      </c>
      <c r="K233" s="23">
        <v>0</v>
      </c>
    </row>
    <row r="234" spans="1:11" s="8" customFormat="1" hidden="1" x14ac:dyDescent="0.25">
      <c r="A234" s="17" t="s">
        <v>81</v>
      </c>
      <c r="B234" s="15"/>
      <c r="C234" s="15"/>
      <c r="D234" s="17"/>
      <c r="E234" s="17"/>
      <c r="F234" s="15"/>
      <c r="G234" s="13" t="s">
        <v>85</v>
      </c>
      <c r="H234" s="31" t="s">
        <v>73</v>
      </c>
      <c r="I234" s="15" t="s">
        <v>72</v>
      </c>
      <c r="J234" s="14">
        <v>10.45</v>
      </c>
      <c r="K234" s="23">
        <v>0</v>
      </c>
    </row>
    <row r="235" spans="1:11" s="8" customFormat="1" hidden="1" x14ac:dyDescent="0.25">
      <c r="A235" s="17" t="s">
        <v>81</v>
      </c>
      <c r="B235" s="15"/>
      <c r="C235" s="15"/>
      <c r="D235" s="17"/>
      <c r="E235" s="17"/>
      <c r="F235" s="15"/>
      <c r="G235" s="13" t="s">
        <v>85</v>
      </c>
      <c r="H235" s="31" t="s">
        <v>73</v>
      </c>
      <c r="I235" s="15" t="s">
        <v>72</v>
      </c>
      <c r="J235" s="14">
        <v>10.45</v>
      </c>
      <c r="K235" s="23">
        <v>0</v>
      </c>
    </row>
    <row r="236" spans="1:11" s="8" customFormat="1" hidden="1" x14ac:dyDescent="0.25">
      <c r="A236" s="17" t="s">
        <v>81</v>
      </c>
      <c r="B236" s="15"/>
      <c r="C236" s="15"/>
      <c r="D236" s="17"/>
      <c r="E236" s="17"/>
      <c r="F236" s="15"/>
      <c r="G236" s="13" t="s">
        <v>85</v>
      </c>
      <c r="H236" s="31" t="s">
        <v>73</v>
      </c>
      <c r="I236" s="15" t="s">
        <v>72</v>
      </c>
      <c r="J236" s="14">
        <v>10.45</v>
      </c>
      <c r="K236" s="23">
        <v>0</v>
      </c>
    </row>
    <row r="237" spans="1:11" s="8" customFormat="1" hidden="1" x14ac:dyDescent="0.25">
      <c r="A237" s="17" t="s">
        <v>81</v>
      </c>
      <c r="B237" s="15"/>
      <c r="C237" s="15"/>
      <c r="D237" s="17"/>
      <c r="E237" s="17"/>
      <c r="F237" s="15"/>
      <c r="G237" s="13" t="s">
        <v>85</v>
      </c>
      <c r="H237" s="31" t="s">
        <v>73</v>
      </c>
      <c r="I237" s="15" t="s">
        <v>72</v>
      </c>
      <c r="J237" s="14">
        <v>10.45</v>
      </c>
      <c r="K237" s="23">
        <v>0</v>
      </c>
    </row>
    <row r="238" spans="1:11" s="8" customFormat="1" hidden="1" x14ac:dyDescent="0.25">
      <c r="A238" s="17" t="s">
        <v>81</v>
      </c>
      <c r="B238" s="15"/>
      <c r="C238" s="15"/>
      <c r="D238" s="17"/>
      <c r="E238" s="17"/>
      <c r="F238" s="15"/>
      <c r="G238" s="13" t="s">
        <v>85</v>
      </c>
      <c r="H238" s="31" t="s">
        <v>73</v>
      </c>
      <c r="I238" s="15" t="s">
        <v>72</v>
      </c>
      <c r="J238" s="14">
        <v>10.45</v>
      </c>
      <c r="K238" s="23">
        <v>0</v>
      </c>
    </row>
    <row r="239" spans="1:11" s="8" customFormat="1" hidden="1" x14ac:dyDescent="0.25">
      <c r="A239" s="17" t="s">
        <v>81</v>
      </c>
      <c r="B239" s="15"/>
      <c r="C239" s="15"/>
      <c r="D239" s="17"/>
      <c r="E239" s="17"/>
      <c r="F239" s="15"/>
      <c r="G239" s="13" t="s">
        <v>85</v>
      </c>
      <c r="H239" s="31" t="s">
        <v>73</v>
      </c>
      <c r="I239" s="15" t="s">
        <v>72</v>
      </c>
      <c r="J239" s="14">
        <v>10.45</v>
      </c>
      <c r="K239" s="23">
        <v>0</v>
      </c>
    </row>
    <row r="240" spans="1:11" s="8" customFormat="1" hidden="1" x14ac:dyDescent="0.25">
      <c r="A240" s="17" t="s">
        <v>81</v>
      </c>
      <c r="B240" s="15"/>
      <c r="C240" s="15"/>
      <c r="D240" s="17"/>
      <c r="E240" s="17"/>
      <c r="F240" s="15"/>
      <c r="G240" s="13" t="s">
        <v>85</v>
      </c>
      <c r="H240" s="31" t="s">
        <v>73</v>
      </c>
      <c r="I240" s="15" t="s">
        <v>72</v>
      </c>
      <c r="J240" s="14">
        <v>10.45</v>
      </c>
      <c r="K240" s="23">
        <v>0</v>
      </c>
    </row>
    <row r="241" spans="1:11" s="8" customFormat="1" hidden="1" x14ac:dyDescent="0.25">
      <c r="A241" s="35" t="s">
        <v>81</v>
      </c>
      <c r="B241" s="36"/>
      <c r="C241" s="36"/>
      <c r="D241" s="35"/>
      <c r="E241" s="35"/>
      <c r="F241" s="36"/>
      <c r="G241" s="37" t="s">
        <v>74</v>
      </c>
      <c r="H241" s="38"/>
      <c r="I241" s="36" t="s">
        <v>88</v>
      </c>
      <c r="J241" s="39">
        <v>0</v>
      </c>
      <c r="K241" s="40">
        <v>88777.65</v>
      </c>
    </row>
    <row r="242" spans="1:11" s="8" customFormat="1" hidden="1" x14ac:dyDescent="0.25">
      <c r="A242" s="24" t="s">
        <v>82</v>
      </c>
      <c r="B242" s="25"/>
      <c r="C242" s="25"/>
      <c r="D242" s="24"/>
      <c r="E242" s="24"/>
      <c r="F242" s="25"/>
      <c r="G242" s="26" t="s">
        <v>109</v>
      </c>
      <c r="H242" s="33"/>
      <c r="I242" s="25" t="s">
        <v>89</v>
      </c>
      <c r="J242" s="27">
        <v>0</v>
      </c>
      <c r="K242" s="28">
        <v>618.24</v>
      </c>
    </row>
    <row r="243" spans="1:11" s="8" customFormat="1" hidden="1" x14ac:dyDescent="0.25">
      <c r="A243" s="24" t="s">
        <v>82</v>
      </c>
      <c r="B243" s="25"/>
      <c r="C243" s="25"/>
      <c r="D243" s="24"/>
      <c r="E243" s="24"/>
      <c r="F243" s="25"/>
      <c r="G243" s="26" t="s">
        <v>109</v>
      </c>
      <c r="H243" s="33"/>
      <c r="I243" s="25" t="s">
        <v>89</v>
      </c>
      <c r="J243" s="27">
        <v>0</v>
      </c>
      <c r="K243" s="28">
        <v>182.88</v>
      </c>
    </row>
    <row r="244" spans="1:11" s="8" customFormat="1" hidden="1" x14ac:dyDescent="0.25">
      <c r="A244" s="24" t="s">
        <v>82</v>
      </c>
      <c r="B244" s="25"/>
      <c r="C244" s="25"/>
      <c r="D244" s="24"/>
      <c r="E244" s="24"/>
      <c r="F244" s="25"/>
      <c r="G244" s="26" t="s">
        <v>109</v>
      </c>
      <c r="H244" s="33"/>
      <c r="I244" s="25" t="s">
        <v>89</v>
      </c>
      <c r="J244" s="27">
        <v>0</v>
      </c>
      <c r="K244" s="28">
        <v>54.86</v>
      </c>
    </row>
    <row r="245" spans="1:11" s="8" customFormat="1" hidden="1" x14ac:dyDescent="0.25">
      <c r="A245" s="35" t="s">
        <v>82</v>
      </c>
      <c r="B245" s="36"/>
      <c r="C245" s="36"/>
      <c r="D245" s="35"/>
      <c r="E245" s="35"/>
      <c r="F245" s="36"/>
      <c r="G245" s="37" t="s">
        <v>74</v>
      </c>
      <c r="H245" s="38"/>
      <c r="I245" s="36" t="s">
        <v>88</v>
      </c>
      <c r="J245" s="39">
        <v>0</v>
      </c>
      <c r="K245" s="40">
        <v>55.28</v>
      </c>
    </row>
    <row r="246" spans="1:11" s="8" customFormat="1" hidden="1" x14ac:dyDescent="0.25">
      <c r="A246" s="17" t="s">
        <v>82</v>
      </c>
      <c r="B246" s="15"/>
      <c r="C246" s="15"/>
      <c r="D246" s="17"/>
      <c r="E246" s="17"/>
      <c r="F246" s="15"/>
      <c r="G246" s="13" t="s">
        <v>131</v>
      </c>
      <c r="H246" s="31" t="s">
        <v>180</v>
      </c>
      <c r="I246" s="15" t="s">
        <v>181</v>
      </c>
      <c r="J246" s="14">
        <v>1242</v>
      </c>
      <c r="K246" s="23">
        <v>0</v>
      </c>
    </row>
    <row r="247" spans="1:11" s="8" customFormat="1" hidden="1" x14ac:dyDescent="0.25">
      <c r="A247" s="17" t="s">
        <v>82</v>
      </c>
      <c r="B247" s="15"/>
      <c r="C247" s="15"/>
      <c r="D247" s="17"/>
      <c r="E247" s="17"/>
      <c r="F247" s="15"/>
      <c r="G247" s="13" t="s">
        <v>131</v>
      </c>
      <c r="H247" s="31" t="s">
        <v>179</v>
      </c>
      <c r="I247" s="15" t="s">
        <v>177</v>
      </c>
      <c r="J247" s="14">
        <v>258</v>
      </c>
      <c r="K247" s="23">
        <v>0</v>
      </c>
    </row>
    <row r="248" spans="1:11" s="8" customFormat="1" hidden="1" x14ac:dyDescent="0.25">
      <c r="A248" s="17" t="s">
        <v>82</v>
      </c>
      <c r="B248" s="15"/>
      <c r="C248" s="15"/>
      <c r="D248" s="17"/>
      <c r="E248" s="17"/>
      <c r="F248" s="15"/>
      <c r="G248" s="13" t="s">
        <v>131</v>
      </c>
      <c r="H248" s="31" t="s">
        <v>175</v>
      </c>
      <c r="I248" s="15" t="s">
        <v>173</v>
      </c>
      <c r="J248" s="14">
        <v>182.88</v>
      </c>
      <c r="K248" s="23">
        <v>0</v>
      </c>
    </row>
    <row r="249" spans="1:11" s="8" customFormat="1" hidden="1" x14ac:dyDescent="0.25">
      <c r="A249" s="17" t="s">
        <v>82</v>
      </c>
      <c r="B249" s="15"/>
      <c r="C249" s="15"/>
      <c r="D249" s="17"/>
      <c r="E249" s="17"/>
      <c r="F249" s="15"/>
      <c r="G249" s="13" t="s">
        <v>131</v>
      </c>
      <c r="H249" s="31" t="s">
        <v>178</v>
      </c>
      <c r="I249" s="15" t="s">
        <v>177</v>
      </c>
      <c r="J249" s="14">
        <v>86</v>
      </c>
      <c r="K249" s="23">
        <v>0</v>
      </c>
    </row>
    <row r="250" spans="1:11" s="8" customFormat="1" hidden="1" x14ac:dyDescent="0.25">
      <c r="A250" s="17" t="s">
        <v>82</v>
      </c>
      <c r="B250" s="15"/>
      <c r="C250" s="15"/>
      <c r="D250" s="17"/>
      <c r="E250" s="17"/>
      <c r="F250" s="15"/>
      <c r="G250" s="13" t="s">
        <v>131</v>
      </c>
      <c r="H250" s="31" t="s">
        <v>174</v>
      </c>
      <c r="I250" s="15" t="s">
        <v>173</v>
      </c>
      <c r="J250" s="14">
        <v>54.86</v>
      </c>
      <c r="K250" s="23">
        <v>0</v>
      </c>
    </row>
    <row r="251" spans="1:11" s="8" customFormat="1" x14ac:dyDescent="0.25">
      <c r="A251" s="17" t="s">
        <v>82</v>
      </c>
      <c r="B251" s="15">
        <v>1151</v>
      </c>
      <c r="C251" s="15"/>
      <c r="D251" s="17">
        <v>43943</v>
      </c>
      <c r="E251" s="17" t="s">
        <v>478</v>
      </c>
      <c r="F251" s="15" t="s">
        <v>61</v>
      </c>
      <c r="G251" s="13" t="s">
        <v>197</v>
      </c>
      <c r="H251" s="34" t="s">
        <v>153</v>
      </c>
      <c r="I251" s="15" t="s">
        <v>154</v>
      </c>
      <c r="J251" s="14">
        <v>819.68</v>
      </c>
      <c r="K251" s="23">
        <v>0</v>
      </c>
    </row>
    <row r="252" spans="1:11" s="8" customFormat="1" x14ac:dyDescent="0.25">
      <c r="A252" s="17" t="s">
        <v>82</v>
      </c>
      <c r="B252" s="15">
        <v>275</v>
      </c>
      <c r="C252" s="15" t="s">
        <v>530</v>
      </c>
      <c r="D252" s="17">
        <v>43948</v>
      </c>
      <c r="E252" s="74" t="s">
        <v>595</v>
      </c>
      <c r="F252" s="15" t="s">
        <v>66</v>
      </c>
      <c r="G252" s="13" t="s">
        <v>200</v>
      </c>
      <c r="H252" s="32" t="s">
        <v>143</v>
      </c>
      <c r="I252" s="15" t="s">
        <v>144</v>
      </c>
      <c r="J252" s="14">
        <v>14900</v>
      </c>
      <c r="K252" s="23">
        <v>0</v>
      </c>
    </row>
    <row r="253" spans="1:11" s="8" customFormat="1" hidden="1" x14ac:dyDescent="0.25">
      <c r="A253" s="17" t="s">
        <v>82</v>
      </c>
      <c r="B253" s="15"/>
      <c r="C253" s="15"/>
      <c r="D253" s="17"/>
      <c r="E253" s="17"/>
      <c r="F253" s="15"/>
      <c r="G253" s="13" t="s">
        <v>120</v>
      </c>
      <c r="H253" s="31" t="s">
        <v>179</v>
      </c>
      <c r="I253" s="15" t="s">
        <v>177</v>
      </c>
      <c r="J253" s="14">
        <v>129</v>
      </c>
      <c r="K253" s="23">
        <v>0</v>
      </c>
    </row>
    <row r="254" spans="1:11" s="8" customFormat="1" hidden="1" x14ac:dyDescent="0.25">
      <c r="A254" s="24" t="s">
        <v>82</v>
      </c>
      <c r="B254" s="25"/>
      <c r="C254" s="25"/>
      <c r="D254" s="24"/>
      <c r="E254" s="24"/>
      <c r="F254" s="25"/>
      <c r="G254" s="26" t="s">
        <v>109</v>
      </c>
      <c r="H254" s="33" t="s">
        <v>175</v>
      </c>
      <c r="I254" s="25" t="s">
        <v>89</v>
      </c>
      <c r="J254" s="28">
        <v>182.88</v>
      </c>
      <c r="K254" s="27">
        <v>0</v>
      </c>
    </row>
    <row r="255" spans="1:11" s="8" customFormat="1" hidden="1" x14ac:dyDescent="0.25">
      <c r="A255" s="24" t="s">
        <v>82</v>
      </c>
      <c r="B255" s="25"/>
      <c r="C255" s="25"/>
      <c r="D255" s="24"/>
      <c r="E255" s="24"/>
      <c r="F255" s="25"/>
      <c r="G255" s="26" t="s">
        <v>109</v>
      </c>
      <c r="H255" s="33" t="s">
        <v>106</v>
      </c>
      <c r="I255" s="25" t="s">
        <v>89</v>
      </c>
      <c r="J255" s="28">
        <v>618.24</v>
      </c>
      <c r="K255" s="27">
        <v>0</v>
      </c>
    </row>
    <row r="256" spans="1:11" s="8" customFormat="1" hidden="1" x14ac:dyDescent="0.25">
      <c r="A256" s="17" t="s">
        <v>82</v>
      </c>
      <c r="B256" s="15"/>
      <c r="C256" s="15"/>
      <c r="D256" s="17"/>
      <c r="E256" s="17"/>
      <c r="F256" s="15"/>
      <c r="G256" s="13" t="s">
        <v>133</v>
      </c>
      <c r="H256" s="31" t="s">
        <v>174</v>
      </c>
      <c r="I256" s="15" t="s">
        <v>173</v>
      </c>
      <c r="J256" s="14">
        <v>54.86</v>
      </c>
      <c r="K256" s="23">
        <v>0</v>
      </c>
    </row>
    <row r="257" spans="1:11" s="8" customFormat="1" hidden="1" x14ac:dyDescent="0.25">
      <c r="A257" s="17" t="s">
        <v>82</v>
      </c>
      <c r="B257" s="15"/>
      <c r="C257" s="15"/>
      <c r="D257" s="17"/>
      <c r="E257" s="17"/>
      <c r="F257" s="15"/>
      <c r="G257" s="13" t="s">
        <v>133</v>
      </c>
      <c r="H257" s="31" t="s">
        <v>175</v>
      </c>
      <c r="I257" s="15" t="s">
        <v>173</v>
      </c>
      <c r="J257" s="14">
        <v>182.88</v>
      </c>
      <c r="K257" s="23">
        <v>0</v>
      </c>
    </row>
    <row r="258" spans="1:11" s="8" customFormat="1" hidden="1" x14ac:dyDescent="0.25">
      <c r="A258" s="17" t="s">
        <v>82</v>
      </c>
      <c r="B258" s="15"/>
      <c r="C258" s="15"/>
      <c r="D258" s="17"/>
      <c r="E258" s="17"/>
      <c r="F258" s="15"/>
      <c r="G258" s="13" t="s">
        <v>133</v>
      </c>
      <c r="H258" s="31" t="s">
        <v>180</v>
      </c>
      <c r="I258" s="15" t="s">
        <v>181</v>
      </c>
      <c r="J258" s="14">
        <v>1159.2</v>
      </c>
      <c r="K258" s="23">
        <v>0</v>
      </c>
    </row>
    <row r="259" spans="1:11" s="8" customFormat="1" hidden="1" x14ac:dyDescent="0.25">
      <c r="A259" s="17" t="s">
        <v>82</v>
      </c>
      <c r="B259" s="15"/>
      <c r="C259" s="15"/>
      <c r="D259" s="17"/>
      <c r="E259" s="17"/>
      <c r="F259" s="15"/>
      <c r="G259" s="13" t="s">
        <v>138</v>
      </c>
      <c r="H259" s="31" t="s">
        <v>174</v>
      </c>
      <c r="I259" s="15" t="s">
        <v>173</v>
      </c>
      <c r="J259" s="14">
        <v>54.86</v>
      </c>
      <c r="K259" s="23">
        <v>0</v>
      </c>
    </row>
    <row r="260" spans="1:11" s="8" customFormat="1" hidden="1" x14ac:dyDescent="0.25">
      <c r="A260" s="17" t="s">
        <v>82</v>
      </c>
      <c r="B260" s="15"/>
      <c r="C260" s="15"/>
      <c r="D260" s="17"/>
      <c r="E260" s="17"/>
      <c r="F260" s="15"/>
      <c r="G260" s="13" t="s">
        <v>138</v>
      </c>
      <c r="H260" s="31" t="s">
        <v>175</v>
      </c>
      <c r="I260" s="15" t="s">
        <v>173</v>
      </c>
      <c r="J260" s="14">
        <v>182.88</v>
      </c>
      <c r="K260" s="23">
        <v>0</v>
      </c>
    </row>
    <row r="261" spans="1:11" s="8" customFormat="1" hidden="1" x14ac:dyDescent="0.25">
      <c r="A261" s="17" t="s">
        <v>82</v>
      </c>
      <c r="B261" s="15"/>
      <c r="C261" s="15"/>
      <c r="D261" s="17"/>
      <c r="E261" s="17"/>
      <c r="F261" s="15"/>
      <c r="G261" s="13" t="s">
        <v>138</v>
      </c>
      <c r="H261" s="31" t="s">
        <v>180</v>
      </c>
      <c r="I261" s="15" t="s">
        <v>181</v>
      </c>
      <c r="J261" s="14">
        <v>196.26</v>
      </c>
      <c r="K261" s="23">
        <v>0</v>
      </c>
    </row>
    <row r="262" spans="1:11" s="8" customFormat="1" hidden="1" x14ac:dyDescent="0.25">
      <c r="A262" s="17" t="s">
        <v>82</v>
      </c>
      <c r="B262" s="15"/>
      <c r="C262" s="15"/>
      <c r="D262" s="17"/>
      <c r="E262" s="17"/>
      <c r="F262" s="15"/>
      <c r="G262" s="13" t="s">
        <v>139</v>
      </c>
      <c r="H262" s="31" t="s">
        <v>174</v>
      </c>
      <c r="I262" s="15" t="s">
        <v>173</v>
      </c>
      <c r="J262" s="14">
        <v>54.86</v>
      </c>
      <c r="K262" s="23">
        <v>0</v>
      </c>
    </row>
    <row r="263" spans="1:11" s="8" customFormat="1" hidden="1" x14ac:dyDescent="0.25">
      <c r="A263" s="17" t="s">
        <v>82</v>
      </c>
      <c r="B263" s="15"/>
      <c r="C263" s="15"/>
      <c r="D263" s="17"/>
      <c r="E263" s="17"/>
      <c r="F263" s="15"/>
      <c r="G263" s="13" t="s">
        <v>139</v>
      </c>
      <c r="H263" s="31" t="s">
        <v>175</v>
      </c>
      <c r="I263" s="15" t="s">
        <v>173</v>
      </c>
      <c r="J263" s="14">
        <v>182.88</v>
      </c>
      <c r="K263" s="23">
        <v>0</v>
      </c>
    </row>
    <row r="264" spans="1:11" s="22" customFormat="1" hidden="1" x14ac:dyDescent="0.25">
      <c r="A264" s="17" t="s">
        <v>82</v>
      </c>
      <c r="B264" s="15"/>
      <c r="C264" s="15"/>
      <c r="D264" s="17"/>
      <c r="E264" s="17"/>
      <c r="F264" s="15"/>
      <c r="G264" s="13" t="s">
        <v>139</v>
      </c>
      <c r="H264" s="31" t="s">
        <v>180</v>
      </c>
      <c r="I264" s="15" t="s">
        <v>181</v>
      </c>
      <c r="J264" s="14">
        <v>159.46</v>
      </c>
      <c r="K264" s="23">
        <v>0</v>
      </c>
    </row>
    <row r="265" spans="1:11" s="22" customFormat="1" hidden="1" x14ac:dyDescent="0.25">
      <c r="A265" s="17" t="s">
        <v>82</v>
      </c>
      <c r="B265" s="15"/>
      <c r="C265" s="15"/>
      <c r="D265" s="17"/>
      <c r="E265" s="17"/>
      <c r="F265" s="15"/>
      <c r="G265" s="13" t="s">
        <v>141</v>
      </c>
      <c r="H265" s="31" t="s">
        <v>180</v>
      </c>
      <c r="I265" s="15" t="s">
        <v>181</v>
      </c>
      <c r="J265" s="14">
        <v>3002.55</v>
      </c>
      <c r="K265" s="23">
        <v>0</v>
      </c>
    </row>
    <row r="266" spans="1:11" s="22" customFormat="1" hidden="1" x14ac:dyDescent="0.25">
      <c r="A266" s="17" t="s">
        <v>82</v>
      </c>
      <c r="B266" s="15"/>
      <c r="C266" s="15"/>
      <c r="D266" s="17"/>
      <c r="E266" s="17"/>
      <c r="F266" s="15"/>
      <c r="G266" s="13" t="s">
        <v>124</v>
      </c>
      <c r="H266" s="31" t="s">
        <v>174</v>
      </c>
      <c r="I266" s="15" t="s">
        <v>173</v>
      </c>
      <c r="J266" s="14">
        <v>54.86</v>
      </c>
      <c r="K266" s="23">
        <v>0</v>
      </c>
    </row>
    <row r="267" spans="1:11" s="22" customFormat="1" x14ac:dyDescent="0.25">
      <c r="A267" s="17" t="s">
        <v>82</v>
      </c>
      <c r="B267" s="15">
        <v>113031</v>
      </c>
      <c r="C267" s="15"/>
      <c r="D267" s="17">
        <v>43958</v>
      </c>
      <c r="E267" s="17" t="s">
        <v>580</v>
      </c>
      <c r="F267" s="15" t="s">
        <v>65</v>
      </c>
      <c r="G267" s="13" t="s">
        <v>195</v>
      </c>
      <c r="H267" s="31" t="s">
        <v>145</v>
      </c>
      <c r="I267" s="15" t="s">
        <v>146</v>
      </c>
      <c r="J267" s="14">
        <v>1436.6</v>
      </c>
      <c r="K267" s="23">
        <v>0</v>
      </c>
    </row>
    <row r="268" spans="1:11" s="8" customFormat="1" hidden="1" x14ac:dyDescent="0.25">
      <c r="A268" s="17" t="s">
        <v>82</v>
      </c>
      <c r="B268" s="15"/>
      <c r="C268" s="15"/>
      <c r="D268" s="17"/>
      <c r="E268" s="17"/>
      <c r="F268" s="15"/>
      <c r="G268" s="13" t="s">
        <v>109</v>
      </c>
      <c r="H268" s="31" t="s">
        <v>175</v>
      </c>
      <c r="I268" s="15" t="s">
        <v>173</v>
      </c>
      <c r="J268" s="14">
        <v>182.88</v>
      </c>
      <c r="K268" s="23">
        <v>0</v>
      </c>
    </row>
    <row r="269" spans="1:11" s="8" customFormat="1" x14ac:dyDescent="0.25">
      <c r="A269" s="17" t="s">
        <v>82</v>
      </c>
      <c r="B269" s="15">
        <v>314237</v>
      </c>
      <c r="C269" s="15"/>
      <c r="D269" s="17">
        <v>43943</v>
      </c>
      <c r="E269" s="74" t="s">
        <v>594</v>
      </c>
      <c r="F269" s="15" t="s">
        <v>91</v>
      </c>
      <c r="G269" s="13" t="s">
        <v>212</v>
      </c>
      <c r="H269" s="31" t="s">
        <v>147</v>
      </c>
      <c r="I269" s="15" t="s">
        <v>148</v>
      </c>
      <c r="J269" s="14">
        <v>2400</v>
      </c>
      <c r="K269" s="23">
        <v>0</v>
      </c>
    </row>
    <row r="270" spans="1:11" s="8" customFormat="1" hidden="1" x14ac:dyDescent="0.25">
      <c r="A270" s="17" t="s">
        <v>82</v>
      </c>
      <c r="B270" s="15"/>
      <c r="C270" s="15"/>
      <c r="D270" s="17"/>
      <c r="E270" s="17"/>
      <c r="F270" s="15"/>
      <c r="G270" s="13" t="s">
        <v>109</v>
      </c>
      <c r="H270" s="31" t="s">
        <v>180</v>
      </c>
      <c r="I270" s="15" t="s">
        <v>181</v>
      </c>
      <c r="J270" s="14">
        <v>618.24</v>
      </c>
      <c r="K270" s="23">
        <v>0</v>
      </c>
    </row>
    <row r="271" spans="1:11" s="8" customFormat="1" x14ac:dyDescent="0.25">
      <c r="A271" s="17" t="s">
        <v>82</v>
      </c>
      <c r="B271" s="15">
        <v>12596</v>
      </c>
      <c r="C271" s="15" t="s">
        <v>530</v>
      </c>
      <c r="D271" s="17">
        <v>43941</v>
      </c>
      <c r="E271" s="74" t="s">
        <v>602</v>
      </c>
      <c r="F271" s="15" t="s">
        <v>62</v>
      </c>
      <c r="G271" s="13" t="s">
        <v>190</v>
      </c>
      <c r="H271" s="32" t="s">
        <v>143</v>
      </c>
      <c r="I271" s="15" t="s">
        <v>144</v>
      </c>
      <c r="J271" s="14">
        <v>2499</v>
      </c>
      <c r="K271" s="23">
        <v>0</v>
      </c>
    </row>
    <row r="272" spans="1:11" s="8" customFormat="1" hidden="1" x14ac:dyDescent="0.25">
      <c r="A272" s="17" t="s">
        <v>82</v>
      </c>
      <c r="B272" s="15"/>
      <c r="C272" s="15"/>
      <c r="D272" s="17"/>
      <c r="E272" s="17"/>
      <c r="F272" s="15"/>
      <c r="G272" s="13" t="s">
        <v>85</v>
      </c>
      <c r="H272" s="31" t="s">
        <v>73</v>
      </c>
      <c r="I272" s="15" t="s">
        <v>72</v>
      </c>
      <c r="J272" s="14">
        <v>10.45</v>
      </c>
      <c r="K272" s="23">
        <v>0</v>
      </c>
    </row>
    <row r="273" spans="1:11" x14ac:dyDescent="0.25">
      <c r="A273" s="17" t="s">
        <v>82</v>
      </c>
      <c r="B273" s="15">
        <v>115</v>
      </c>
      <c r="C273" s="15"/>
      <c r="D273" s="17">
        <v>43951</v>
      </c>
      <c r="E273" s="17" t="s">
        <v>478</v>
      </c>
      <c r="F273" s="15" t="s">
        <v>95</v>
      </c>
      <c r="G273" s="13" t="s">
        <v>205</v>
      </c>
      <c r="H273" s="31" t="s">
        <v>163</v>
      </c>
      <c r="I273" s="15" t="s">
        <v>164</v>
      </c>
      <c r="J273" s="14">
        <v>32434.560000000001</v>
      </c>
      <c r="K273" s="23">
        <v>0</v>
      </c>
    </row>
    <row r="274" spans="1:11" s="8" customFormat="1" hidden="1" x14ac:dyDescent="0.25">
      <c r="A274" s="17" t="s">
        <v>82</v>
      </c>
      <c r="B274" s="15"/>
      <c r="C274" s="15"/>
      <c r="D274" s="17"/>
      <c r="E274" s="17"/>
      <c r="F274" s="15"/>
      <c r="G274" s="13" t="s">
        <v>85</v>
      </c>
      <c r="H274" s="31" t="s">
        <v>73</v>
      </c>
      <c r="I274" s="15" t="s">
        <v>72</v>
      </c>
      <c r="J274" s="14">
        <v>10.45</v>
      </c>
      <c r="K274" s="23">
        <v>0</v>
      </c>
    </row>
    <row r="275" spans="1:11" s="8" customFormat="1" hidden="1" x14ac:dyDescent="0.25">
      <c r="A275" s="17" t="s">
        <v>82</v>
      </c>
      <c r="B275" s="15"/>
      <c r="C275" s="15"/>
      <c r="D275" s="17"/>
      <c r="E275" s="17"/>
      <c r="F275" s="15"/>
      <c r="G275" s="13" t="s">
        <v>85</v>
      </c>
      <c r="H275" s="31" t="s">
        <v>73</v>
      </c>
      <c r="I275" s="15" t="s">
        <v>72</v>
      </c>
      <c r="J275" s="14">
        <v>10.45</v>
      </c>
      <c r="K275" s="23">
        <v>0</v>
      </c>
    </row>
    <row r="276" spans="1:11" s="8" customFormat="1" hidden="1" x14ac:dyDescent="0.25">
      <c r="A276" s="17" t="s">
        <v>82</v>
      </c>
      <c r="B276" s="15"/>
      <c r="C276" s="15"/>
      <c r="D276" s="17"/>
      <c r="E276" s="17"/>
      <c r="F276" s="15"/>
      <c r="G276" s="13" t="s">
        <v>85</v>
      </c>
      <c r="H276" s="31" t="s">
        <v>73</v>
      </c>
      <c r="I276" s="15" t="s">
        <v>72</v>
      </c>
      <c r="J276" s="14">
        <v>10.45</v>
      </c>
      <c r="K276" s="23">
        <v>0</v>
      </c>
    </row>
    <row r="277" spans="1:11" s="8" customFormat="1" hidden="1" x14ac:dyDescent="0.25">
      <c r="A277" s="17" t="s">
        <v>82</v>
      </c>
      <c r="B277" s="15"/>
      <c r="C277" s="15"/>
      <c r="D277" s="17"/>
      <c r="E277" s="17"/>
      <c r="F277" s="15"/>
      <c r="G277" s="13" t="s">
        <v>85</v>
      </c>
      <c r="H277" s="31" t="s">
        <v>73</v>
      </c>
      <c r="I277" s="15" t="s">
        <v>72</v>
      </c>
      <c r="J277" s="14">
        <v>10.45</v>
      </c>
      <c r="K277" s="23">
        <v>0</v>
      </c>
    </row>
    <row r="278" spans="1:11" s="8" customFormat="1" hidden="1" x14ac:dyDescent="0.25">
      <c r="A278" s="17" t="s">
        <v>82</v>
      </c>
      <c r="B278" s="15"/>
      <c r="C278" s="15"/>
      <c r="D278" s="17"/>
      <c r="E278" s="17"/>
      <c r="F278" s="15"/>
      <c r="G278" s="13" t="s">
        <v>85</v>
      </c>
      <c r="H278" s="31" t="s">
        <v>73</v>
      </c>
      <c r="I278" s="15" t="s">
        <v>72</v>
      </c>
      <c r="J278" s="14">
        <v>10.45</v>
      </c>
      <c r="K278" s="23">
        <v>0</v>
      </c>
    </row>
    <row r="279" spans="1:11" s="8" customFormat="1" hidden="1" x14ac:dyDescent="0.25">
      <c r="A279" s="17" t="s">
        <v>82</v>
      </c>
      <c r="B279" s="15"/>
      <c r="C279" s="15"/>
      <c r="D279" s="17"/>
      <c r="E279" s="17"/>
      <c r="F279" s="15"/>
      <c r="G279" s="13" t="s">
        <v>85</v>
      </c>
      <c r="H279" s="31" t="s">
        <v>73</v>
      </c>
      <c r="I279" s="15" t="s">
        <v>72</v>
      </c>
      <c r="J279" s="14">
        <v>10.45</v>
      </c>
      <c r="K279" s="23">
        <v>0</v>
      </c>
    </row>
    <row r="280" spans="1:11" s="8" customFormat="1" hidden="1" x14ac:dyDescent="0.25">
      <c r="A280" s="17" t="s">
        <v>82</v>
      </c>
      <c r="B280" s="15"/>
      <c r="C280" s="15"/>
      <c r="D280" s="17"/>
      <c r="E280" s="17"/>
      <c r="F280" s="15"/>
      <c r="G280" s="13" t="s">
        <v>85</v>
      </c>
      <c r="H280" s="31" t="s">
        <v>73</v>
      </c>
      <c r="I280" s="15" t="s">
        <v>72</v>
      </c>
      <c r="J280" s="14">
        <v>10.45</v>
      </c>
      <c r="K280" s="23">
        <v>0</v>
      </c>
    </row>
    <row r="281" spans="1:11" s="8" customFormat="1" hidden="1" x14ac:dyDescent="0.25">
      <c r="A281" s="17" t="s">
        <v>82</v>
      </c>
      <c r="B281" s="15"/>
      <c r="C281" s="15"/>
      <c r="D281" s="17"/>
      <c r="E281" s="17"/>
      <c r="F281" s="15"/>
      <c r="G281" s="13" t="s">
        <v>85</v>
      </c>
      <c r="H281" s="31" t="s">
        <v>73</v>
      </c>
      <c r="I281" s="15" t="s">
        <v>72</v>
      </c>
      <c r="J281" s="14">
        <v>10.45</v>
      </c>
      <c r="K281" s="23">
        <v>0</v>
      </c>
    </row>
    <row r="282" spans="1:11" s="8" customFormat="1" hidden="1" x14ac:dyDescent="0.25">
      <c r="A282" s="17" t="s">
        <v>82</v>
      </c>
      <c r="B282" s="15"/>
      <c r="C282" s="15"/>
      <c r="D282" s="17"/>
      <c r="E282" s="17"/>
      <c r="F282" s="15"/>
      <c r="G282" s="13" t="s">
        <v>85</v>
      </c>
      <c r="H282" s="31" t="s">
        <v>73</v>
      </c>
      <c r="I282" s="15" t="s">
        <v>72</v>
      </c>
      <c r="J282" s="14">
        <v>10.45</v>
      </c>
      <c r="K282" s="23">
        <v>0</v>
      </c>
    </row>
    <row r="283" spans="1:11" s="8" customFormat="1" hidden="1" x14ac:dyDescent="0.25">
      <c r="A283" s="17" t="s">
        <v>82</v>
      </c>
      <c r="B283" s="15"/>
      <c r="C283" s="15"/>
      <c r="D283" s="17"/>
      <c r="E283" s="17"/>
      <c r="F283" s="15"/>
      <c r="G283" s="13" t="s">
        <v>85</v>
      </c>
      <c r="H283" s="31" t="s">
        <v>73</v>
      </c>
      <c r="I283" s="15" t="s">
        <v>72</v>
      </c>
      <c r="J283" s="14">
        <v>10.45</v>
      </c>
      <c r="K283" s="23">
        <v>0</v>
      </c>
    </row>
    <row r="284" spans="1:11" s="8" customFormat="1" hidden="1" x14ac:dyDescent="0.25">
      <c r="A284" s="17" t="s">
        <v>82</v>
      </c>
      <c r="B284" s="15"/>
      <c r="C284" s="15"/>
      <c r="D284" s="17"/>
      <c r="E284" s="17"/>
      <c r="F284" s="15"/>
      <c r="G284" s="13" t="s">
        <v>85</v>
      </c>
      <c r="H284" s="31" t="s">
        <v>73</v>
      </c>
      <c r="I284" s="15" t="s">
        <v>72</v>
      </c>
      <c r="J284" s="14">
        <v>10.45</v>
      </c>
      <c r="K284" s="23">
        <v>0</v>
      </c>
    </row>
    <row r="285" spans="1:11" s="8" customFormat="1" hidden="1" x14ac:dyDescent="0.25">
      <c r="A285" s="17" t="s">
        <v>82</v>
      </c>
      <c r="B285" s="15"/>
      <c r="C285" s="15"/>
      <c r="D285" s="17"/>
      <c r="E285" s="17"/>
      <c r="F285" s="15"/>
      <c r="G285" s="13" t="s">
        <v>85</v>
      </c>
      <c r="H285" s="31" t="s">
        <v>73</v>
      </c>
      <c r="I285" s="15" t="s">
        <v>72</v>
      </c>
      <c r="J285" s="14">
        <v>10.45</v>
      </c>
      <c r="K285" s="23">
        <v>0</v>
      </c>
    </row>
    <row r="286" spans="1:11" s="8" customFormat="1" hidden="1" x14ac:dyDescent="0.25">
      <c r="A286" s="17" t="s">
        <v>82</v>
      </c>
      <c r="B286" s="15"/>
      <c r="C286" s="15"/>
      <c r="D286" s="17"/>
      <c r="E286" s="17"/>
      <c r="F286" s="15"/>
      <c r="G286" s="13" t="s">
        <v>85</v>
      </c>
      <c r="H286" s="31" t="s">
        <v>73</v>
      </c>
      <c r="I286" s="15" t="s">
        <v>72</v>
      </c>
      <c r="J286" s="14">
        <v>10.45</v>
      </c>
      <c r="K286" s="23">
        <v>0</v>
      </c>
    </row>
    <row r="287" spans="1:11" s="8" customFormat="1" hidden="1" x14ac:dyDescent="0.25">
      <c r="A287" s="17" t="s">
        <v>82</v>
      </c>
      <c r="B287" s="15"/>
      <c r="C287" s="15"/>
      <c r="D287" s="17"/>
      <c r="E287" s="17"/>
      <c r="F287" s="15"/>
      <c r="G287" s="13" t="s">
        <v>85</v>
      </c>
      <c r="H287" s="31" t="s">
        <v>73</v>
      </c>
      <c r="I287" s="15" t="s">
        <v>72</v>
      </c>
      <c r="J287" s="14">
        <v>10.45</v>
      </c>
      <c r="K287" s="23">
        <v>0</v>
      </c>
    </row>
    <row r="288" spans="1:11" s="8" customFormat="1" hidden="1" x14ac:dyDescent="0.25">
      <c r="A288" s="17" t="s">
        <v>82</v>
      </c>
      <c r="B288" s="15"/>
      <c r="C288" s="15"/>
      <c r="D288" s="17"/>
      <c r="E288" s="17"/>
      <c r="F288" s="15"/>
      <c r="G288" s="13" t="s">
        <v>85</v>
      </c>
      <c r="H288" s="31" t="s">
        <v>73</v>
      </c>
      <c r="I288" s="15" t="s">
        <v>72</v>
      </c>
      <c r="J288" s="14">
        <v>10.45</v>
      </c>
      <c r="K288" s="23">
        <v>0</v>
      </c>
    </row>
    <row r="289" spans="1:11" s="8" customFormat="1" hidden="1" x14ac:dyDescent="0.25">
      <c r="A289" s="17" t="s">
        <v>82</v>
      </c>
      <c r="B289" s="15"/>
      <c r="C289" s="15"/>
      <c r="D289" s="17"/>
      <c r="E289" s="17"/>
      <c r="F289" s="15"/>
      <c r="G289" s="13" t="s">
        <v>85</v>
      </c>
      <c r="H289" s="31" t="s">
        <v>73</v>
      </c>
      <c r="I289" s="15" t="s">
        <v>72</v>
      </c>
      <c r="J289" s="14">
        <v>10.45</v>
      </c>
      <c r="K289" s="23">
        <v>0</v>
      </c>
    </row>
    <row r="290" spans="1:11" s="8" customFormat="1" hidden="1" x14ac:dyDescent="0.25">
      <c r="A290" s="17" t="s">
        <v>82</v>
      </c>
      <c r="B290" s="15"/>
      <c r="C290" s="15"/>
      <c r="D290" s="17"/>
      <c r="E290" s="17"/>
      <c r="F290" s="15"/>
      <c r="G290" s="13" t="s">
        <v>85</v>
      </c>
      <c r="H290" s="31" t="s">
        <v>73</v>
      </c>
      <c r="I290" s="15" t="s">
        <v>72</v>
      </c>
      <c r="J290" s="14">
        <v>10.45</v>
      </c>
      <c r="K290" s="23">
        <v>0</v>
      </c>
    </row>
    <row r="291" spans="1:11" s="8" customFormat="1" hidden="1" x14ac:dyDescent="0.25">
      <c r="A291" s="17" t="s">
        <v>82</v>
      </c>
      <c r="B291" s="15"/>
      <c r="C291" s="15"/>
      <c r="D291" s="17"/>
      <c r="E291" s="17"/>
      <c r="F291" s="15"/>
      <c r="G291" s="13" t="s">
        <v>85</v>
      </c>
      <c r="H291" s="31" t="s">
        <v>73</v>
      </c>
      <c r="I291" s="15" t="s">
        <v>72</v>
      </c>
      <c r="J291" s="14">
        <v>10.45</v>
      </c>
      <c r="K291" s="23">
        <v>0</v>
      </c>
    </row>
    <row r="292" spans="1:11" s="8" customFormat="1" hidden="1" x14ac:dyDescent="0.25">
      <c r="A292" s="17" t="s">
        <v>82</v>
      </c>
      <c r="B292" s="15"/>
      <c r="C292" s="15"/>
      <c r="D292" s="17"/>
      <c r="E292" s="17"/>
      <c r="F292" s="15"/>
      <c r="G292" s="13" t="s">
        <v>85</v>
      </c>
      <c r="H292" s="31" t="s">
        <v>73</v>
      </c>
      <c r="I292" s="15" t="s">
        <v>72</v>
      </c>
      <c r="J292" s="14">
        <v>10.45</v>
      </c>
      <c r="K292" s="23">
        <v>0</v>
      </c>
    </row>
    <row r="293" spans="1:11" s="8" customFormat="1" hidden="1" x14ac:dyDescent="0.25">
      <c r="A293" s="35" t="s">
        <v>82</v>
      </c>
      <c r="B293" s="36"/>
      <c r="C293" s="36"/>
      <c r="D293" s="35"/>
      <c r="E293" s="35"/>
      <c r="F293" s="36"/>
      <c r="G293" s="37" t="s">
        <v>74</v>
      </c>
      <c r="H293" s="38"/>
      <c r="I293" s="36" t="s">
        <v>88</v>
      </c>
      <c r="J293" s="39">
        <v>0</v>
      </c>
      <c r="K293" s="40">
        <v>62628.11</v>
      </c>
    </row>
    <row r="294" spans="1:11" s="8" customFormat="1" hidden="1" x14ac:dyDescent="0.25">
      <c r="A294" s="17" t="s">
        <v>83</v>
      </c>
      <c r="B294" s="15"/>
      <c r="C294" s="15"/>
      <c r="D294" s="17"/>
      <c r="E294" s="17"/>
      <c r="F294" s="15"/>
      <c r="G294" s="13" t="s">
        <v>87</v>
      </c>
      <c r="H294" s="31"/>
      <c r="I294" s="15" t="s">
        <v>182</v>
      </c>
      <c r="J294" s="23">
        <v>0</v>
      </c>
      <c r="K294" s="14">
        <v>1604.64</v>
      </c>
    </row>
    <row r="295" spans="1:11" s="8" customFormat="1" hidden="1" x14ac:dyDescent="0.25">
      <c r="A295" s="17" t="s">
        <v>83</v>
      </c>
      <c r="B295" s="15"/>
      <c r="C295" s="15"/>
      <c r="D295" s="17"/>
      <c r="E295" s="17"/>
      <c r="F295" s="15"/>
      <c r="G295" s="13" t="s">
        <v>87</v>
      </c>
      <c r="H295" s="31"/>
      <c r="I295" s="15" t="s">
        <v>182</v>
      </c>
      <c r="J295" s="23">
        <v>0</v>
      </c>
      <c r="K295" s="14">
        <v>3190.62</v>
      </c>
    </row>
    <row r="296" spans="1:11" s="8" customFormat="1" hidden="1" x14ac:dyDescent="0.25">
      <c r="A296" s="17" t="s">
        <v>83</v>
      </c>
      <c r="B296" s="15"/>
      <c r="C296" s="15"/>
      <c r="D296" s="17"/>
      <c r="E296" s="17"/>
      <c r="F296" s="15"/>
      <c r="G296" s="13" t="s">
        <v>87</v>
      </c>
      <c r="H296" s="31"/>
      <c r="I296" s="15" t="s">
        <v>182</v>
      </c>
      <c r="J296" s="23">
        <v>0</v>
      </c>
      <c r="K296" s="14">
        <v>1136.42</v>
      </c>
    </row>
    <row r="297" spans="1:11" hidden="1" x14ac:dyDescent="0.25">
      <c r="A297" s="17" t="s">
        <v>83</v>
      </c>
      <c r="B297" s="15"/>
      <c r="C297" s="15"/>
      <c r="D297" s="17"/>
      <c r="E297" s="17"/>
      <c r="F297" s="15"/>
      <c r="G297" s="13" t="s">
        <v>87</v>
      </c>
      <c r="H297" s="31"/>
      <c r="I297" s="15" t="s">
        <v>182</v>
      </c>
      <c r="J297" s="23">
        <v>0</v>
      </c>
      <c r="K297" s="14">
        <v>1108.4000000000001</v>
      </c>
    </row>
    <row r="298" spans="1:11" hidden="1" x14ac:dyDescent="0.25">
      <c r="A298" s="35" t="s">
        <v>83</v>
      </c>
      <c r="B298" s="36"/>
      <c r="C298" s="36"/>
      <c r="D298" s="35"/>
      <c r="E298" s="35"/>
      <c r="F298" s="36"/>
      <c r="G298" s="37" t="s">
        <v>74</v>
      </c>
      <c r="H298" s="38"/>
      <c r="I298" s="36" t="s">
        <v>88</v>
      </c>
      <c r="J298" s="39">
        <v>0</v>
      </c>
      <c r="K298" s="40">
        <v>45.71</v>
      </c>
    </row>
    <row r="299" spans="1:11" s="8" customFormat="1" x14ac:dyDescent="0.25">
      <c r="A299" s="17" t="s">
        <v>83</v>
      </c>
      <c r="B299" s="15">
        <v>7153</v>
      </c>
      <c r="C299" s="15"/>
      <c r="D299" s="17">
        <v>43951</v>
      </c>
      <c r="E299" s="17" t="s">
        <v>478</v>
      </c>
      <c r="F299" s="15" t="s">
        <v>69</v>
      </c>
      <c r="G299" s="13" t="s">
        <v>189</v>
      </c>
      <c r="H299" s="34" t="s">
        <v>165</v>
      </c>
      <c r="I299" s="15" t="s">
        <v>166</v>
      </c>
      <c r="J299" s="14">
        <v>80</v>
      </c>
      <c r="K299" s="23">
        <v>0</v>
      </c>
    </row>
    <row r="300" spans="1:11" s="8" customFormat="1" x14ac:dyDescent="0.25">
      <c r="A300" s="17" t="s">
        <v>83</v>
      </c>
      <c r="B300" s="15">
        <v>4</v>
      </c>
      <c r="C300" s="15"/>
      <c r="D300" s="17">
        <v>43957</v>
      </c>
      <c r="E300" s="17" t="s">
        <v>478</v>
      </c>
      <c r="F300" s="15" t="s">
        <v>100</v>
      </c>
      <c r="G300" s="13" t="s">
        <v>196</v>
      </c>
      <c r="H300" s="34" t="s">
        <v>167</v>
      </c>
      <c r="I300" s="15" t="s">
        <v>168</v>
      </c>
      <c r="J300" s="14">
        <v>5800</v>
      </c>
      <c r="K300" s="23">
        <v>0</v>
      </c>
    </row>
    <row r="301" spans="1:11" s="8" customFormat="1" hidden="1" x14ac:dyDescent="0.25">
      <c r="A301" s="17" t="s">
        <v>83</v>
      </c>
      <c r="B301" s="15"/>
      <c r="C301" s="15"/>
      <c r="D301" s="17"/>
      <c r="E301" s="17"/>
      <c r="F301" s="15"/>
      <c r="G301" s="13" t="s">
        <v>140</v>
      </c>
      <c r="H301" s="31" t="s">
        <v>180</v>
      </c>
      <c r="I301" s="15" t="s">
        <v>181</v>
      </c>
      <c r="J301" s="14">
        <v>3267.32</v>
      </c>
      <c r="K301" s="23">
        <v>0</v>
      </c>
    </row>
    <row r="302" spans="1:11" s="8" customFormat="1" hidden="1" x14ac:dyDescent="0.25">
      <c r="A302" s="17" t="s">
        <v>83</v>
      </c>
      <c r="B302" s="15"/>
      <c r="C302" s="15"/>
      <c r="D302" s="17"/>
      <c r="E302" s="17"/>
      <c r="F302" s="15"/>
      <c r="G302" s="13" t="s">
        <v>121</v>
      </c>
      <c r="H302" s="31" t="s">
        <v>180</v>
      </c>
      <c r="I302" s="15" t="s">
        <v>181</v>
      </c>
      <c r="J302" s="14">
        <v>441.6</v>
      </c>
      <c r="K302" s="23">
        <v>0</v>
      </c>
    </row>
    <row r="303" spans="1:11" s="8" customFormat="1" hidden="1" x14ac:dyDescent="0.25">
      <c r="A303" s="17" t="s">
        <v>83</v>
      </c>
      <c r="B303" s="15"/>
      <c r="C303" s="15"/>
      <c r="D303" s="17"/>
      <c r="E303" s="17"/>
      <c r="F303" s="15"/>
      <c r="G303" s="13" t="s">
        <v>132</v>
      </c>
      <c r="H303" s="31" t="s">
        <v>180</v>
      </c>
      <c r="I303" s="15" t="s">
        <v>181</v>
      </c>
      <c r="J303" s="14">
        <v>1242</v>
      </c>
      <c r="K303" s="23">
        <v>0</v>
      </c>
    </row>
    <row r="304" spans="1:11" s="8" customFormat="1" hidden="1" x14ac:dyDescent="0.25">
      <c r="A304" s="17" t="s">
        <v>83</v>
      </c>
      <c r="B304" s="15"/>
      <c r="C304" s="15"/>
      <c r="D304" s="17"/>
      <c r="E304" s="17"/>
      <c r="F304" s="15"/>
      <c r="G304" s="13" t="s">
        <v>121</v>
      </c>
      <c r="H304" s="31" t="s">
        <v>174</v>
      </c>
      <c r="I304" s="15" t="s">
        <v>173</v>
      </c>
      <c r="J304" s="14">
        <v>54.86</v>
      </c>
      <c r="K304" s="23">
        <v>0</v>
      </c>
    </row>
    <row r="305" spans="1:11" s="8" customFormat="1" hidden="1" x14ac:dyDescent="0.25">
      <c r="A305" s="17" t="s">
        <v>83</v>
      </c>
      <c r="B305" s="15"/>
      <c r="C305" s="15"/>
      <c r="D305" s="17"/>
      <c r="E305" s="17"/>
      <c r="F305" s="15"/>
      <c r="G305" s="13" t="s">
        <v>121</v>
      </c>
      <c r="H305" s="31" t="s">
        <v>175</v>
      </c>
      <c r="I305" s="15" t="s">
        <v>173</v>
      </c>
      <c r="J305" s="14">
        <v>182.88</v>
      </c>
      <c r="K305" s="23">
        <v>0</v>
      </c>
    </row>
    <row r="306" spans="1:11" s="8" customFormat="1" hidden="1" x14ac:dyDescent="0.25">
      <c r="A306" s="17" t="s">
        <v>83</v>
      </c>
      <c r="B306" s="15"/>
      <c r="C306" s="15"/>
      <c r="D306" s="17"/>
      <c r="E306" s="17"/>
      <c r="F306" s="15"/>
      <c r="G306" s="13" t="s">
        <v>132</v>
      </c>
      <c r="H306" s="31" t="s">
        <v>174</v>
      </c>
      <c r="I306" s="15" t="s">
        <v>173</v>
      </c>
      <c r="J306" s="14">
        <v>54.86</v>
      </c>
      <c r="K306" s="23">
        <v>0</v>
      </c>
    </row>
    <row r="307" spans="1:11" s="8" customFormat="1" hidden="1" x14ac:dyDescent="0.25">
      <c r="A307" s="17" t="s">
        <v>83</v>
      </c>
      <c r="B307" s="15"/>
      <c r="C307" s="15"/>
      <c r="D307" s="17"/>
      <c r="E307" s="17"/>
      <c r="F307" s="15"/>
      <c r="G307" s="13" t="s">
        <v>132</v>
      </c>
      <c r="H307" s="31" t="s">
        <v>175</v>
      </c>
      <c r="I307" s="15" t="s">
        <v>173</v>
      </c>
      <c r="J307" s="14">
        <v>182.88</v>
      </c>
      <c r="K307" s="23">
        <v>0</v>
      </c>
    </row>
    <row r="308" spans="1:11" s="8" customFormat="1" hidden="1" x14ac:dyDescent="0.25">
      <c r="A308" s="17" t="s">
        <v>83</v>
      </c>
      <c r="B308" s="15"/>
      <c r="C308" s="15"/>
      <c r="D308" s="17"/>
      <c r="E308" s="17"/>
      <c r="F308" s="15"/>
      <c r="G308" s="13" t="s">
        <v>121</v>
      </c>
      <c r="H308" s="31" t="s">
        <v>178</v>
      </c>
      <c r="I308" s="15" t="s">
        <v>177</v>
      </c>
      <c r="J308" s="14">
        <v>43</v>
      </c>
      <c r="K308" s="23">
        <v>0</v>
      </c>
    </row>
    <row r="309" spans="1:11" s="8" customFormat="1" hidden="1" x14ac:dyDescent="0.25">
      <c r="A309" s="17" t="s">
        <v>83</v>
      </c>
      <c r="B309" s="15"/>
      <c r="C309" s="15"/>
      <c r="D309" s="17"/>
      <c r="E309" s="17"/>
      <c r="F309" s="15"/>
      <c r="G309" s="13" t="s">
        <v>121</v>
      </c>
      <c r="H309" s="31" t="s">
        <v>179</v>
      </c>
      <c r="I309" s="15" t="s">
        <v>177</v>
      </c>
      <c r="J309" s="14">
        <v>129</v>
      </c>
      <c r="K309" s="23">
        <v>0</v>
      </c>
    </row>
    <row r="310" spans="1:11" s="8" customFormat="1" x14ac:dyDescent="0.25">
      <c r="A310" s="17" t="s">
        <v>83</v>
      </c>
      <c r="B310" s="15">
        <v>8476</v>
      </c>
      <c r="C310" s="15"/>
      <c r="D310" s="17">
        <v>43944</v>
      </c>
      <c r="E310" s="54" t="s">
        <v>499</v>
      </c>
      <c r="F310" s="15" t="s">
        <v>90</v>
      </c>
      <c r="G310" s="13" t="s">
        <v>213</v>
      </c>
      <c r="H310" s="31" t="s">
        <v>147</v>
      </c>
      <c r="I310" s="15" t="s">
        <v>148</v>
      </c>
      <c r="J310" s="14">
        <v>12000</v>
      </c>
      <c r="K310" s="23">
        <v>0</v>
      </c>
    </row>
    <row r="311" spans="1:11" s="8" customFormat="1" x14ac:dyDescent="0.25">
      <c r="A311" s="17" t="s">
        <v>83</v>
      </c>
      <c r="B311" s="15">
        <v>5</v>
      </c>
      <c r="C311" s="15"/>
      <c r="D311" s="17">
        <v>43955</v>
      </c>
      <c r="E311" s="17" t="s">
        <v>478</v>
      </c>
      <c r="F311" s="15" t="s">
        <v>101</v>
      </c>
      <c r="G311" s="13" t="s">
        <v>204</v>
      </c>
      <c r="H311" s="31" t="s">
        <v>149</v>
      </c>
      <c r="I311" s="15" t="s">
        <v>150</v>
      </c>
      <c r="J311" s="14">
        <v>4700</v>
      </c>
      <c r="K311" s="23">
        <v>0</v>
      </c>
    </row>
    <row r="312" spans="1:11" s="8" customFormat="1" hidden="1" x14ac:dyDescent="0.25">
      <c r="A312" s="17" t="s">
        <v>83</v>
      </c>
      <c r="B312" s="15"/>
      <c r="C312" s="15"/>
      <c r="D312" s="17"/>
      <c r="E312" s="17"/>
      <c r="F312" s="15"/>
      <c r="G312" s="13" t="s">
        <v>85</v>
      </c>
      <c r="H312" s="31" t="s">
        <v>73</v>
      </c>
      <c r="I312" s="15" t="s">
        <v>72</v>
      </c>
      <c r="J312" s="14">
        <v>10.45</v>
      </c>
      <c r="K312" s="23">
        <v>0</v>
      </c>
    </row>
    <row r="313" spans="1:11" s="8" customFormat="1" hidden="1" x14ac:dyDescent="0.25">
      <c r="A313" s="17" t="s">
        <v>83</v>
      </c>
      <c r="B313" s="15"/>
      <c r="C313" s="15"/>
      <c r="D313" s="17"/>
      <c r="E313" s="17"/>
      <c r="F313" s="15"/>
      <c r="G313" s="13" t="s">
        <v>85</v>
      </c>
      <c r="H313" s="31" t="s">
        <v>73</v>
      </c>
      <c r="I313" s="15" t="s">
        <v>72</v>
      </c>
      <c r="J313" s="14">
        <v>10.45</v>
      </c>
      <c r="K313" s="23">
        <v>0</v>
      </c>
    </row>
    <row r="314" spans="1:11" s="8" customFormat="1" hidden="1" x14ac:dyDescent="0.25">
      <c r="A314" s="17" t="s">
        <v>83</v>
      </c>
      <c r="B314" s="15"/>
      <c r="C314" s="15"/>
      <c r="D314" s="17"/>
      <c r="E314" s="17"/>
      <c r="F314" s="15"/>
      <c r="G314" s="13" t="s">
        <v>85</v>
      </c>
      <c r="H314" s="31" t="s">
        <v>73</v>
      </c>
      <c r="I314" s="15" t="s">
        <v>72</v>
      </c>
      <c r="J314" s="14">
        <v>10.45</v>
      </c>
      <c r="K314" s="23">
        <v>0</v>
      </c>
    </row>
    <row r="315" spans="1:11" s="8" customFormat="1" hidden="1" x14ac:dyDescent="0.25">
      <c r="A315" s="17" t="s">
        <v>83</v>
      </c>
      <c r="B315" s="15"/>
      <c r="C315" s="15"/>
      <c r="D315" s="17"/>
      <c r="E315" s="17"/>
      <c r="F315" s="15"/>
      <c r="G315" s="13" t="s">
        <v>85</v>
      </c>
      <c r="H315" s="31" t="s">
        <v>73</v>
      </c>
      <c r="I315" s="15" t="s">
        <v>72</v>
      </c>
      <c r="J315" s="14">
        <v>10.45</v>
      </c>
      <c r="K315" s="23">
        <v>0</v>
      </c>
    </row>
    <row r="316" spans="1:11" s="8" customFormat="1" hidden="1" x14ac:dyDescent="0.25">
      <c r="A316" s="17" t="s">
        <v>83</v>
      </c>
      <c r="B316" s="15"/>
      <c r="C316" s="15"/>
      <c r="D316" s="17"/>
      <c r="E316" s="17"/>
      <c r="F316" s="15"/>
      <c r="G316" s="13" t="s">
        <v>85</v>
      </c>
      <c r="H316" s="31" t="s">
        <v>73</v>
      </c>
      <c r="I316" s="15" t="s">
        <v>72</v>
      </c>
      <c r="J316" s="14">
        <v>10.45</v>
      </c>
      <c r="K316" s="23">
        <v>0</v>
      </c>
    </row>
    <row r="317" spans="1:11" s="8" customFormat="1" hidden="1" x14ac:dyDescent="0.25">
      <c r="A317" s="17" t="s">
        <v>83</v>
      </c>
      <c r="B317" s="15"/>
      <c r="C317" s="15"/>
      <c r="D317" s="17"/>
      <c r="E317" s="17"/>
      <c r="F317" s="15"/>
      <c r="G317" s="13" t="s">
        <v>85</v>
      </c>
      <c r="H317" s="31" t="s">
        <v>73</v>
      </c>
      <c r="I317" s="15" t="s">
        <v>72</v>
      </c>
      <c r="J317" s="14">
        <v>10.45</v>
      </c>
      <c r="K317" s="23">
        <v>0</v>
      </c>
    </row>
    <row r="318" spans="1:11" s="8" customFormat="1" hidden="1" x14ac:dyDescent="0.25">
      <c r="A318" s="17" t="s">
        <v>83</v>
      </c>
      <c r="B318" s="15"/>
      <c r="C318" s="15"/>
      <c r="D318" s="17"/>
      <c r="E318" s="17"/>
      <c r="F318" s="15"/>
      <c r="G318" s="13" t="s">
        <v>85</v>
      </c>
      <c r="H318" s="31" t="s">
        <v>73</v>
      </c>
      <c r="I318" s="15" t="s">
        <v>72</v>
      </c>
      <c r="J318" s="14">
        <v>10.45</v>
      </c>
      <c r="K318" s="23">
        <v>0</v>
      </c>
    </row>
    <row r="319" spans="1:11" s="8" customFormat="1" hidden="1" x14ac:dyDescent="0.25">
      <c r="A319" s="17" t="s">
        <v>83</v>
      </c>
      <c r="B319" s="15"/>
      <c r="C319" s="15"/>
      <c r="D319" s="17"/>
      <c r="E319" s="17"/>
      <c r="F319" s="15"/>
      <c r="G319" s="13" t="s">
        <v>85</v>
      </c>
      <c r="H319" s="31" t="s">
        <v>73</v>
      </c>
      <c r="I319" s="15" t="s">
        <v>72</v>
      </c>
      <c r="J319" s="14">
        <v>10.45</v>
      </c>
      <c r="K319" s="23">
        <v>0</v>
      </c>
    </row>
    <row r="320" spans="1:11" s="8" customFormat="1" hidden="1" x14ac:dyDescent="0.25">
      <c r="A320" s="17" t="s">
        <v>83</v>
      </c>
      <c r="B320" s="15"/>
      <c r="C320" s="15"/>
      <c r="D320" s="17"/>
      <c r="E320" s="17"/>
      <c r="F320" s="15"/>
      <c r="G320" s="13" t="s">
        <v>85</v>
      </c>
      <c r="H320" s="31" t="s">
        <v>73</v>
      </c>
      <c r="I320" s="15" t="s">
        <v>72</v>
      </c>
      <c r="J320" s="14">
        <v>10.45</v>
      </c>
      <c r="K320" s="23">
        <v>0</v>
      </c>
    </row>
    <row r="321" spans="1:11" s="8" customFormat="1" hidden="1" x14ac:dyDescent="0.25">
      <c r="A321" s="17" t="s">
        <v>83</v>
      </c>
      <c r="B321" s="15"/>
      <c r="C321" s="15"/>
      <c r="D321" s="17"/>
      <c r="E321" s="17"/>
      <c r="F321" s="15"/>
      <c r="G321" s="13" t="s">
        <v>85</v>
      </c>
      <c r="H321" s="31" t="s">
        <v>73</v>
      </c>
      <c r="I321" s="15" t="s">
        <v>72</v>
      </c>
      <c r="J321" s="14">
        <v>10.45</v>
      </c>
      <c r="K321" s="23">
        <v>0</v>
      </c>
    </row>
    <row r="322" spans="1:11" s="8" customFormat="1" hidden="1" x14ac:dyDescent="0.25">
      <c r="A322" s="17" t="s">
        <v>83</v>
      </c>
      <c r="B322" s="15"/>
      <c r="C322" s="15"/>
      <c r="D322" s="17"/>
      <c r="E322" s="17"/>
      <c r="F322" s="15"/>
      <c r="G322" s="13" t="s">
        <v>85</v>
      </c>
      <c r="H322" s="31" t="s">
        <v>73</v>
      </c>
      <c r="I322" s="15" t="s">
        <v>72</v>
      </c>
      <c r="J322" s="14">
        <v>10.45</v>
      </c>
      <c r="K322" s="23">
        <v>0</v>
      </c>
    </row>
    <row r="323" spans="1:11" s="8" customFormat="1" hidden="1" x14ac:dyDescent="0.25">
      <c r="A323" s="17" t="s">
        <v>83</v>
      </c>
      <c r="B323" s="15"/>
      <c r="C323" s="15"/>
      <c r="D323" s="17"/>
      <c r="E323" s="17"/>
      <c r="F323" s="15"/>
      <c r="G323" s="13" t="s">
        <v>85</v>
      </c>
      <c r="H323" s="31" t="s">
        <v>73</v>
      </c>
      <c r="I323" s="15" t="s">
        <v>72</v>
      </c>
      <c r="J323" s="14">
        <v>10.45</v>
      </c>
      <c r="K323" s="23">
        <v>0</v>
      </c>
    </row>
    <row r="324" spans="1:11" s="8" customFormat="1" hidden="1" x14ac:dyDescent="0.25">
      <c r="A324" s="35" t="s">
        <v>83</v>
      </c>
      <c r="B324" s="36"/>
      <c r="C324" s="36"/>
      <c r="D324" s="35"/>
      <c r="E324" s="35"/>
      <c r="F324" s="36"/>
      <c r="G324" s="37" t="s">
        <v>74</v>
      </c>
      <c r="H324" s="38"/>
      <c r="I324" s="36" t="s">
        <v>88</v>
      </c>
      <c r="J324" s="39">
        <v>0</v>
      </c>
      <c r="K324" s="40">
        <v>21218.01</v>
      </c>
    </row>
    <row r="325" spans="1:11" s="8" customFormat="1" hidden="1" x14ac:dyDescent="0.25">
      <c r="A325" s="35" t="s">
        <v>84</v>
      </c>
      <c r="B325" s="36"/>
      <c r="C325" s="36"/>
      <c r="D325" s="35"/>
      <c r="E325" s="35"/>
      <c r="F325" s="36"/>
      <c r="G325" s="37" t="s">
        <v>74</v>
      </c>
      <c r="H325" s="38"/>
      <c r="I325" s="36" t="s">
        <v>88</v>
      </c>
      <c r="J325" s="39">
        <v>0</v>
      </c>
      <c r="K325" s="40">
        <v>16.71</v>
      </c>
    </row>
    <row r="326" spans="1:11" s="8" customFormat="1" x14ac:dyDescent="0.25">
      <c r="A326" s="17" t="s">
        <v>84</v>
      </c>
      <c r="B326" s="15">
        <v>101</v>
      </c>
      <c r="C326" s="15"/>
      <c r="D326" s="17">
        <v>43962</v>
      </c>
      <c r="E326" s="17" t="s">
        <v>478</v>
      </c>
      <c r="F326" s="15" t="s">
        <v>102</v>
      </c>
      <c r="G326" s="13" t="s">
        <v>193</v>
      </c>
      <c r="H326" s="34" t="s">
        <v>169</v>
      </c>
      <c r="I326" s="15" t="s">
        <v>170</v>
      </c>
      <c r="J326" s="14">
        <v>43157</v>
      </c>
      <c r="K326" s="23">
        <v>0</v>
      </c>
    </row>
    <row r="327" spans="1:11" s="8" customFormat="1" x14ac:dyDescent="0.25">
      <c r="A327" s="17" t="s">
        <v>84</v>
      </c>
      <c r="B327" s="15">
        <v>102</v>
      </c>
      <c r="C327" s="15"/>
      <c r="D327" s="17">
        <v>43962</v>
      </c>
      <c r="E327" s="17" t="s">
        <v>478</v>
      </c>
      <c r="F327" s="15" t="s">
        <v>102</v>
      </c>
      <c r="G327" s="13" t="s">
        <v>193</v>
      </c>
      <c r="H327" s="31" t="s">
        <v>147</v>
      </c>
      <c r="I327" s="15" t="s">
        <v>148</v>
      </c>
      <c r="J327" s="14">
        <v>43943</v>
      </c>
      <c r="K327" s="23">
        <v>0</v>
      </c>
    </row>
    <row r="328" spans="1:11" s="8" customFormat="1" x14ac:dyDescent="0.25">
      <c r="A328" s="17" t="s">
        <v>84</v>
      </c>
      <c r="B328" s="15">
        <v>58055</v>
      </c>
      <c r="C328" s="15"/>
      <c r="D328" s="17">
        <v>43938</v>
      </c>
      <c r="E328" s="17" t="s">
        <v>588</v>
      </c>
      <c r="F328" s="15" t="s">
        <v>67</v>
      </c>
      <c r="G328" s="13" t="s">
        <v>142</v>
      </c>
      <c r="H328" s="32" t="s">
        <v>143</v>
      </c>
      <c r="I328" s="15" t="s">
        <v>144</v>
      </c>
      <c r="J328" s="14">
        <v>788.1</v>
      </c>
      <c r="K328" s="23">
        <v>0</v>
      </c>
    </row>
    <row r="329" spans="1:11" s="8" customFormat="1" x14ac:dyDescent="0.25">
      <c r="A329" s="17" t="s">
        <v>84</v>
      </c>
      <c r="B329" s="15">
        <v>58066</v>
      </c>
      <c r="C329" s="15"/>
      <c r="D329" s="17">
        <v>43938</v>
      </c>
      <c r="E329" s="74" t="s">
        <v>589</v>
      </c>
      <c r="F329" s="15" t="s">
        <v>67</v>
      </c>
      <c r="G329" s="13" t="s">
        <v>142</v>
      </c>
      <c r="H329" s="31" t="s">
        <v>145</v>
      </c>
      <c r="I329" s="15" t="s">
        <v>146</v>
      </c>
      <c r="J329" s="14">
        <v>2101.92</v>
      </c>
      <c r="K329" s="23">
        <v>0</v>
      </c>
    </row>
    <row r="330" spans="1:11" s="8" customFormat="1" x14ac:dyDescent="0.25">
      <c r="A330" s="17" t="s">
        <v>84</v>
      </c>
      <c r="B330" s="15">
        <v>58069</v>
      </c>
      <c r="C330" s="15"/>
      <c r="D330" s="17">
        <v>43938</v>
      </c>
      <c r="E330" s="74" t="s">
        <v>590</v>
      </c>
      <c r="F330" s="15" t="s">
        <v>67</v>
      </c>
      <c r="G330" s="13" t="s">
        <v>142</v>
      </c>
      <c r="H330" s="31" t="s">
        <v>145</v>
      </c>
      <c r="I330" s="15" t="s">
        <v>146</v>
      </c>
      <c r="J330" s="14">
        <v>3623.31</v>
      </c>
      <c r="K330" s="23">
        <v>0</v>
      </c>
    </row>
    <row r="331" spans="1:11" s="8" customFormat="1" x14ac:dyDescent="0.25">
      <c r="A331" s="17" t="s">
        <v>84</v>
      </c>
      <c r="B331" s="15">
        <v>58060</v>
      </c>
      <c r="C331" s="15"/>
      <c r="D331" s="17">
        <v>43938</v>
      </c>
      <c r="E331" s="74" t="s">
        <v>591</v>
      </c>
      <c r="F331" s="15" t="s">
        <v>67</v>
      </c>
      <c r="G331" s="13" t="s">
        <v>142</v>
      </c>
      <c r="H331" s="31" t="s">
        <v>145</v>
      </c>
      <c r="I331" s="15" t="s">
        <v>146</v>
      </c>
      <c r="J331" s="14">
        <v>1136.42</v>
      </c>
      <c r="K331" s="23">
        <v>0</v>
      </c>
    </row>
    <row r="332" spans="1:11" s="8" customFormat="1" x14ac:dyDescent="0.25">
      <c r="A332" s="17" t="s">
        <v>84</v>
      </c>
      <c r="B332" s="15">
        <v>54161</v>
      </c>
      <c r="C332" s="15"/>
      <c r="D332" s="17">
        <v>43945</v>
      </c>
      <c r="E332" s="74" t="s">
        <v>593</v>
      </c>
      <c r="F332" s="15" t="s">
        <v>90</v>
      </c>
      <c r="G332" s="13" t="s">
        <v>213</v>
      </c>
      <c r="H332" s="31" t="s">
        <v>147</v>
      </c>
      <c r="I332" s="15" t="s">
        <v>148</v>
      </c>
      <c r="J332" s="14">
        <v>8610</v>
      </c>
      <c r="K332" s="23">
        <v>0</v>
      </c>
    </row>
    <row r="333" spans="1:11" s="8" customFormat="1" x14ac:dyDescent="0.25">
      <c r="A333" s="17" t="s">
        <v>84</v>
      </c>
      <c r="B333" s="15">
        <v>61</v>
      </c>
      <c r="C333" s="15"/>
      <c r="D333" s="17">
        <v>43963</v>
      </c>
      <c r="E333" s="17" t="s">
        <v>478</v>
      </c>
      <c r="F333" s="15" t="s">
        <v>103</v>
      </c>
      <c r="G333" s="13" t="s">
        <v>247</v>
      </c>
      <c r="H333" s="34" t="s">
        <v>171</v>
      </c>
      <c r="I333" s="15" t="s">
        <v>172</v>
      </c>
      <c r="J333" s="14">
        <v>7007.79</v>
      </c>
      <c r="K333" s="23">
        <v>0</v>
      </c>
    </row>
    <row r="334" spans="1:11" s="8" customFormat="1" x14ac:dyDescent="0.25">
      <c r="A334" s="17" t="s">
        <v>84</v>
      </c>
      <c r="B334" s="15">
        <v>113315</v>
      </c>
      <c r="C334" s="15"/>
      <c r="D334" s="17">
        <v>43963</v>
      </c>
      <c r="E334" s="17" t="s">
        <v>581</v>
      </c>
      <c r="F334" s="15" t="s">
        <v>65</v>
      </c>
      <c r="G334" s="13" t="s">
        <v>195</v>
      </c>
      <c r="H334" s="31" t="s">
        <v>145</v>
      </c>
      <c r="I334" s="15" t="s">
        <v>146</v>
      </c>
      <c r="J334" s="14">
        <v>1000</v>
      </c>
      <c r="K334" s="23">
        <v>0</v>
      </c>
    </row>
    <row r="335" spans="1:11" s="8" customFormat="1" hidden="1" x14ac:dyDescent="0.25">
      <c r="A335" s="17" t="s">
        <v>84</v>
      </c>
      <c r="B335" s="15"/>
      <c r="C335" s="15"/>
      <c r="D335" s="17"/>
      <c r="E335" s="17"/>
      <c r="F335" s="15"/>
      <c r="G335" s="13" t="s">
        <v>85</v>
      </c>
      <c r="H335" s="31" t="s">
        <v>73</v>
      </c>
      <c r="I335" s="15" t="s">
        <v>72</v>
      </c>
      <c r="J335" s="14">
        <v>10.45</v>
      </c>
      <c r="K335" s="23">
        <v>0</v>
      </c>
    </row>
    <row r="336" spans="1:11" s="8" customFormat="1" hidden="1" x14ac:dyDescent="0.25">
      <c r="A336" s="17" t="s">
        <v>84</v>
      </c>
      <c r="B336" s="15"/>
      <c r="C336" s="15"/>
      <c r="D336" s="17"/>
      <c r="E336" s="17"/>
      <c r="F336" s="15"/>
      <c r="G336" s="13" t="s">
        <v>85</v>
      </c>
      <c r="H336" s="31" t="s">
        <v>73</v>
      </c>
      <c r="I336" s="15" t="s">
        <v>72</v>
      </c>
      <c r="J336" s="14">
        <v>10.45</v>
      </c>
      <c r="K336" s="23">
        <v>0</v>
      </c>
    </row>
    <row r="337" spans="1:11" s="22" customFormat="1" hidden="1" x14ac:dyDescent="0.25">
      <c r="A337" s="35" t="s">
        <v>84</v>
      </c>
      <c r="B337" s="36"/>
      <c r="C337" s="36"/>
      <c r="D337" s="35"/>
      <c r="E337" s="35"/>
      <c r="F337" s="36"/>
      <c r="G337" s="37" t="s">
        <v>74</v>
      </c>
      <c r="H337" s="38"/>
      <c r="I337" s="36" t="s">
        <v>88</v>
      </c>
      <c r="J337" s="39">
        <v>0</v>
      </c>
      <c r="K337" s="40">
        <v>111371.73</v>
      </c>
    </row>
    <row r="338" spans="1:11" hidden="1" x14ac:dyDescent="0.25">
      <c r="A338" s="35" t="s">
        <v>218</v>
      </c>
      <c r="B338" s="36"/>
      <c r="C338" s="36"/>
      <c r="D338" s="35"/>
      <c r="E338" s="35"/>
      <c r="F338" s="36"/>
      <c r="G338" s="37" t="s">
        <v>74</v>
      </c>
      <c r="H338" s="38" t="s">
        <v>236</v>
      </c>
      <c r="I338" s="36" t="s">
        <v>88</v>
      </c>
      <c r="J338" s="40">
        <v>0</v>
      </c>
      <c r="K338" s="40">
        <v>94.31</v>
      </c>
    </row>
    <row r="339" spans="1:11" x14ac:dyDescent="0.25">
      <c r="A339" s="17" t="s">
        <v>218</v>
      </c>
      <c r="B339" s="15">
        <v>64</v>
      </c>
      <c r="C339" s="15"/>
      <c r="D339" s="17">
        <v>43965</v>
      </c>
      <c r="E339" s="17" t="s">
        <v>478</v>
      </c>
      <c r="F339" s="15" t="s">
        <v>103</v>
      </c>
      <c r="G339" s="31" t="s">
        <v>247</v>
      </c>
      <c r="H339" s="31" t="s">
        <v>171</v>
      </c>
      <c r="I339" s="15" t="s">
        <v>286</v>
      </c>
      <c r="J339" s="14">
        <v>110367.6</v>
      </c>
      <c r="K339" s="14">
        <v>0</v>
      </c>
    </row>
    <row r="340" spans="1:11" hidden="1" x14ac:dyDescent="0.25">
      <c r="A340" s="17" t="s">
        <v>218</v>
      </c>
      <c r="B340" s="15"/>
      <c r="C340" s="15"/>
      <c r="D340" s="17"/>
      <c r="E340" s="17"/>
      <c r="F340" s="15"/>
      <c r="G340" s="31" t="s">
        <v>109</v>
      </c>
      <c r="H340" s="31" t="s">
        <v>174</v>
      </c>
      <c r="I340" s="15" t="s">
        <v>287</v>
      </c>
      <c r="J340" s="14">
        <v>54.86</v>
      </c>
      <c r="K340" s="14">
        <v>0</v>
      </c>
    </row>
    <row r="341" spans="1:11" hidden="1" x14ac:dyDescent="0.25">
      <c r="A341" s="17" t="s">
        <v>218</v>
      </c>
      <c r="B341" s="15"/>
      <c r="C341" s="15"/>
      <c r="D341" s="17"/>
      <c r="E341" s="17"/>
      <c r="F341" s="15"/>
      <c r="G341" s="13" t="s">
        <v>85</v>
      </c>
      <c r="H341" s="31" t="s">
        <v>73</v>
      </c>
      <c r="I341" s="15" t="s">
        <v>72</v>
      </c>
      <c r="J341" s="14">
        <v>10.45</v>
      </c>
      <c r="K341" s="14">
        <v>0</v>
      </c>
    </row>
    <row r="342" spans="1:11" hidden="1" x14ac:dyDescent="0.25">
      <c r="A342" s="17" t="s">
        <v>218</v>
      </c>
      <c r="B342" s="15"/>
      <c r="C342" s="15"/>
      <c r="D342" s="17"/>
      <c r="E342" s="17"/>
      <c r="F342" s="15"/>
      <c r="G342" s="13" t="s">
        <v>85</v>
      </c>
      <c r="H342" s="31" t="s">
        <v>73</v>
      </c>
      <c r="I342" s="15" t="s">
        <v>72</v>
      </c>
      <c r="J342" s="14">
        <v>10.45</v>
      </c>
      <c r="K342" s="14">
        <v>0</v>
      </c>
    </row>
    <row r="343" spans="1:11" hidden="1" x14ac:dyDescent="0.25">
      <c r="A343" s="35" t="s">
        <v>218</v>
      </c>
      <c r="B343" s="36"/>
      <c r="C343" s="36"/>
      <c r="D343" s="35"/>
      <c r="E343" s="35"/>
      <c r="F343" s="36"/>
      <c r="G343" s="37" t="s">
        <v>74</v>
      </c>
      <c r="H343" s="38" t="s">
        <v>236</v>
      </c>
      <c r="I343" s="36" t="s">
        <v>88</v>
      </c>
      <c r="J343" s="40">
        <v>0</v>
      </c>
      <c r="K343" s="40">
        <v>110349.05</v>
      </c>
    </row>
    <row r="344" spans="1:11" hidden="1" x14ac:dyDescent="0.25">
      <c r="A344" s="35" t="s">
        <v>219</v>
      </c>
      <c r="B344" s="36"/>
      <c r="C344" s="36"/>
      <c r="D344" s="35"/>
      <c r="E344" s="35"/>
      <c r="F344" s="36"/>
      <c r="G344" s="37" t="s">
        <v>74</v>
      </c>
      <c r="H344" s="38" t="s">
        <v>236</v>
      </c>
      <c r="I344" s="36" t="s">
        <v>88</v>
      </c>
      <c r="J344" s="40">
        <v>0</v>
      </c>
      <c r="K344" s="40">
        <v>97.33</v>
      </c>
    </row>
    <row r="345" spans="1:11" x14ac:dyDescent="0.25">
      <c r="A345" s="17" t="s">
        <v>219</v>
      </c>
      <c r="B345" s="15">
        <v>120</v>
      </c>
      <c r="C345" s="15"/>
      <c r="D345" s="17">
        <v>43966</v>
      </c>
      <c r="E345" s="17" t="s">
        <v>478</v>
      </c>
      <c r="F345" s="15" t="s">
        <v>95</v>
      </c>
      <c r="G345" s="31" t="s">
        <v>205</v>
      </c>
      <c r="H345" s="31" t="s">
        <v>272</v>
      </c>
      <c r="I345" s="15" t="s">
        <v>273</v>
      </c>
      <c r="J345" s="14">
        <v>32426.11</v>
      </c>
      <c r="K345" s="14">
        <v>0</v>
      </c>
    </row>
    <row r="346" spans="1:11" s="29" customFormat="1" x14ac:dyDescent="0.25">
      <c r="A346" s="17" t="s">
        <v>219</v>
      </c>
      <c r="B346" s="15">
        <v>7205</v>
      </c>
      <c r="C346" s="15"/>
      <c r="D346" s="17">
        <v>43964</v>
      </c>
      <c r="E346" s="17" t="s">
        <v>478</v>
      </c>
      <c r="F346" s="15" t="s">
        <v>69</v>
      </c>
      <c r="G346" s="31" t="s">
        <v>189</v>
      </c>
      <c r="H346" s="31" t="s">
        <v>165</v>
      </c>
      <c r="I346" s="15" t="s">
        <v>288</v>
      </c>
      <c r="J346" s="14">
        <v>160</v>
      </c>
      <c r="K346" s="14">
        <v>0</v>
      </c>
    </row>
    <row r="347" spans="1:11" s="29" customFormat="1" x14ac:dyDescent="0.25">
      <c r="A347" s="17" t="s">
        <v>219</v>
      </c>
      <c r="B347" s="15">
        <v>856</v>
      </c>
      <c r="C347" s="15"/>
      <c r="D347" s="17">
        <v>43945</v>
      </c>
      <c r="E347" s="74" t="s">
        <v>597</v>
      </c>
      <c r="F347" s="15" t="s">
        <v>64</v>
      </c>
      <c r="G347" s="13" t="s">
        <v>198</v>
      </c>
      <c r="H347" s="32" t="s">
        <v>143</v>
      </c>
      <c r="I347" s="15" t="s">
        <v>289</v>
      </c>
      <c r="J347" s="14">
        <v>977.4</v>
      </c>
      <c r="K347" s="14">
        <v>0</v>
      </c>
    </row>
    <row r="348" spans="1:11" s="29" customFormat="1" x14ac:dyDescent="0.25">
      <c r="A348" s="17" t="s">
        <v>219</v>
      </c>
      <c r="B348" s="15">
        <v>12753</v>
      </c>
      <c r="C348" s="15" t="s">
        <v>530</v>
      </c>
      <c r="D348" s="17">
        <v>43963</v>
      </c>
      <c r="E348" s="74" t="s">
        <v>603</v>
      </c>
      <c r="F348" s="15" t="s">
        <v>62</v>
      </c>
      <c r="G348" s="13" t="s">
        <v>190</v>
      </c>
      <c r="H348" s="32" t="s">
        <v>143</v>
      </c>
      <c r="I348" s="15" t="s">
        <v>289</v>
      </c>
      <c r="J348" s="14">
        <v>6156</v>
      </c>
      <c r="K348" s="14">
        <v>0</v>
      </c>
    </row>
    <row r="349" spans="1:11" s="29" customFormat="1" hidden="1" x14ac:dyDescent="0.25">
      <c r="A349" s="17" t="s">
        <v>219</v>
      </c>
      <c r="B349" s="15"/>
      <c r="C349" s="15"/>
      <c r="D349" s="17"/>
      <c r="E349" s="17"/>
      <c r="F349" s="15"/>
      <c r="G349" s="13" t="s">
        <v>85</v>
      </c>
      <c r="H349" s="31" t="s">
        <v>73</v>
      </c>
      <c r="I349" s="15" t="s">
        <v>72</v>
      </c>
      <c r="J349" s="14">
        <v>10.45</v>
      </c>
      <c r="K349" s="14">
        <v>0</v>
      </c>
    </row>
    <row r="350" spans="1:11" s="29" customFormat="1" hidden="1" x14ac:dyDescent="0.25">
      <c r="A350" s="17" t="s">
        <v>219</v>
      </c>
      <c r="B350" s="15"/>
      <c r="C350" s="15"/>
      <c r="D350" s="17"/>
      <c r="E350" s="17"/>
      <c r="F350" s="15"/>
      <c r="G350" s="13" t="s">
        <v>85</v>
      </c>
      <c r="H350" s="31" t="s">
        <v>73</v>
      </c>
      <c r="I350" s="15" t="s">
        <v>72</v>
      </c>
      <c r="J350" s="14">
        <v>10.45</v>
      </c>
      <c r="K350" s="14">
        <v>0</v>
      </c>
    </row>
    <row r="351" spans="1:11" s="29" customFormat="1" hidden="1" x14ac:dyDescent="0.25">
      <c r="A351" s="17" t="s">
        <v>219</v>
      </c>
      <c r="B351" s="15"/>
      <c r="C351" s="15"/>
      <c r="D351" s="17"/>
      <c r="E351" s="17"/>
      <c r="F351" s="15"/>
      <c r="G351" s="13" t="s">
        <v>85</v>
      </c>
      <c r="H351" s="31" t="s">
        <v>73</v>
      </c>
      <c r="I351" s="15" t="s">
        <v>72</v>
      </c>
      <c r="J351" s="14">
        <v>10.45</v>
      </c>
      <c r="K351" s="14">
        <v>0</v>
      </c>
    </row>
    <row r="352" spans="1:11" s="29" customFormat="1" hidden="1" x14ac:dyDescent="0.25">
      <c r="A352" s="17" t="s">
        <v>219</v>
      </c>
      <c r="B352" s="15"/>
      <c r="C352" s="15"/>
      <c r="D352" s="17"/>
      <c r="E352" s="17"/>
      <c r="F352" s="15"/>
      <c r="G352" s="13" t="s">
        <v>85</v>
      </c>
      <c r="H352" s="31" t="s">
        <v>73</v>
      </c>
      <c r="I352" s="15" t="s">
        <v>72</v>
      </c>
      <c r="J352" s="14">
        <v>10.45</v>
      </c>
      <c r="K352" s="14">
        <v>0</v>
      </c>
    </row>
    <row r="353" spans="1:11" s="29" customFormat="1" hidden="1" x14ac:dyDescent="0.25">
      <c r="A353" s="17" t="s">
        <v>219</v>
      </c>
      <c r="B353" s="15"/>
      <c r="C353" s="15"/>
      <c r="D353" s="17"/>
      <c r="E353" s="17"/>
      <c r="F353" s="15"/>
      <c r="G353" s="13" t="s">
        <v>225</v>
      </c>
      <c r="H353" s="31" t="s">
        <v>73</v>
      </c>
      <c r="I353" s="15" t="s">
        <v>72</v>
      </c>
      <c r="J353" s="14">
        <v>153</v>
      </c>
      <c r="K353" s="14">
        <v>0</v>
      </c>
    </row>
    <row r="354" spans="1:11" s="29" customFormat="1" hidden="1" x14ac:dyDescent="0.25">
      <c r="A354" s="35" t="s">
        <v>219</v>
      </c>
      <c r="B354" s="36"/>
      <c r="C354" s="36"/>
      <c r="D354" s="35"/>
      <c r="E354" s="35"/>
      <c r="F354" s="36"/>
      <c r="G354" s="37" t="s">
        <v>74</v>
      </c>
      <c r="H354" s="38" t="s">
        <v>236</v>
      </c>
      <c r="I354" s="36" t="s">
        <v>88</v>
      </c>
      <c r="J354" s="40">
        <v>0</v>
      </c>
      <c r="K354" s="40">
        <v>39816.980000000003</v>
      </c>
    </row>
    <row r="355" spans="1:11" hidden="1" x14ac:dyDescent="0.25">
      <c r="A355" s="35" t="s">
        <v>220</v>
      </c>
      <c r="B355" s="36"/>
      <c r="C355" s="36"/>
      <c r="D355" s="35"/>
      <c r="E355" s="35"/>
      <c r="F355" s="36"/>
      <c r="G355" s="37" t="s">
        <v>74</v>
      </c>
      <c r="H355" s="38" t="s">
        <v>236</v>
      </c>
      <c r="I355" s="36" t="s">
        <v>88</v>
      </c>
      <c r="J355" s="40">
        <v>0</v>
      </c>
      <c r="K355" s="40">
        <v>36.520000000000003</v>
      </c>
    </row>
    <row r="356" spans="1:11" x14ac:dyDescent="0.25">
      <c r="A356" s="17" t="s">
        <v>220</v>
      </c>
      <c r="B356" s="15">
        <v>167</v>
      </c>
      <c r="C356" s="15" t="s">
        <v>530</v>
      </c>
      <c r="D356" s="17">
        <v>43957</v>
      </c>
      <c r="E356" s="74" t="s">
        <v>607</v>
      </c>
      <c r="F356" s="15" t="s">
        <v>253</v>
      </c>
      <c r="G356" s="31" t="s">
        <v>237</v>
      </c>
      <c r="H356" s="31" t="s">
        <v>274</v>
      </c>
      <c r="I356" s="15" t="s">
        <v>275</v>
      </c>
      <c r="J356" s="14">
        <v>350</v>
      </c>
      <c r="K356" s="14">
        <v>0</v>
      </c>
    </row>
    <row r="357" spans="1:11" x14ac:dyDescent="0.25">
      <c r="A357" s="17" t="s">
        <v>220</v>
      </c>
      <c r="B357" s="15">
        <v>1149</v>
      </c>
      <c r="C357" s="15"/>
      <c r="D357" s="17">
        <v>43936</v>
      </c>
      <c r="E357" s="17" t="s">
        <v>478</v>
      </c>
      <c r="F357" s="15" t="s">
        <v>61</v>
      </c>
      <c r="G357" s="31" t="s">
        <v>197</v>
      </c>
      <c r="H357" s="31" t="s">
        <v>153</v>
      </c>
      <c r="I357" s="15" t="s">
        <v>290</v>
      </c>
      <c r="J357" s="14">
        <v>10000</v>
      </c>
      <c r="K357" s="14">
        <v>0</v>
      </c>
    </row>
    <row r="358" spans="1:11" x14ac:dyDescent="0.25">
      <c r="A358" s="17" t="s">
        <v>220</v>
      </c>
      <c r="B358" s="15">
        <v>1151</v>
      </c>
      <c r="C358" s="15"/>
      <c r="D358" s="17">
        <v>43969</v>
      </c>
      <c r="E358" s="17" t="s">
        <v>478</v>
      </c>
      <c r="F358" s="15" t="s">
        <v>61</v>
      </c>
      <c r="G358" s="31" t="s">
        <v>197</v>
      </c>
      <c r="H358" s="31" t="s">
        <v>153</v>
      </c>
      <c r="I358" s="15" t="s">
        <v>290</v>
      </c>
      <c r="J358" s="14">
        <v>52.32</v>
      </c>
      <c r="K358" s="14">
        <v>0</v>
      </c>
    </row>
    <row r="359" spans="1:11" x14ac:dyDescent="0.25">
      <c r="A359" s="17" t="s">
        <v>220</v>
      </c>
      <c r="B359" s="15">
        <v>421</v>
      </c>
      <c r="C359" s="15" t="s">
        <v>530</v>
      </c>
      <c r="D359" s="17">
        <v>43969</v>
      </c>
      <c r="E359" s="74" t="s">
        <v>609</v>
      </c>
      <c r="F359" s="15" t="s">
        <v>256</v>
      </c>
      <c r="G359" s="31" t="s">
        <v>238</v>
      </c>
      <c r="H359" s="32" t="s">
        <v>143</v>
      </c>
      <c r="I359" s="15" t="s">
        <v>289</v>
      </c>
      <c r="J359" s="14">
        <v>791.7</v>
      </c>
      <c r="K359" s="14">
        <v>0</v>
      </c>
    </row>
    <row r="360" spans="1:11" x14ac:dyDescent="0.25">
      <c r="A360" s="17" t="s">
        <v>220</v>
      </c>
      <c r="B360" s="15">
        <v>2</v>
      </c>
      <c r="C360" s="15"/>
      <c r="D360" s="17">
        <v>43964</v>
      </c>
      <c r="E360" s="17" t="s">
        <v>478</v>
      </c>
      <c r="F360" s="15" t="s">
        <v>255</v>
      </c>
      <c r="G360" s="31" t="s">
        <v>239</v>
      </c>
      <c r="H360" s="31" t="s">
        <v>276</v>
      </c>
      <c r="I360" s="15" t="s">
        <v>277</v>
      </c>
      <c r="J360" s="14">
        <v>3518</v>
      </c>
      <c r="K360" s="14">
        <v>0</v>
      </c>
    </row>
    <row r="361" spans="1:11" x14ac:dyDescent="0.25">
      <c r="A361" s="17" t="s">
        <v>220</v>
      </c>
      <c r="B361" s="15">
        <v>2905</v>
      </c>
      <c r="C361" s="15" t="s">
        <v>530</v>
      </c>
      <c r="D361" s="17">
        <v>43953</v>
      </c>
      <c r="E361" s="17" t="s">
        <v>586</v>
      </c>
      <c r="F361" s="15" t="s">
        <v>254</v>
      </c>
      <c r="G361" s="31" t="s">
        <v>240</v>
      </c>
      <c r="H361" s="31" t="s">
        <v>278</v>
      </c>
      <c r="I361" s="15" t="s">
        <v>291</v>
      </c>
      <c r="J361" s="14">
        <v>540</v>
      </c>
      <c r="K361" s="14">
        <v>0</v>
      </c>
    </row>
    <row r="362" spans="1:11" hidden="1" x14ac:dyDescent="0.25">
      <c r="A362" s="17" t="s">
        <v>220</v>
      </c>
      <c r="B362" s="15"/>
      <c r="C362" s="15"/>
      <c r="D362" s="17"/>
      <c r="E362" s="17"/>
      <c r="F362" s="15"/>
      <c r="G362" s="13" t="s">
        <v>85</v>
      </c>
      <c r="H362" s="31" t="s">
        <v>73</v>
      </c>
      <c r="I362" s="15" t="s">
        <v>72</v>
      </c>
      <c r="J362" s="14">
        <v>10.45</v>
      </c>
      <c r="K362" s="14">
        <v>0</v>
      </c>
    </row>
    <row r="363" spans="1:11" hidden="1" x14ac:dyDescent="0.25">
      <c r="A363" s="17" t="s">
        <v>220</v>
      </c>
      <c r="B363" s="15"/>
      <c r="C363" s="15"/>
      <c r="D363" s="17"/>
      <c r="E363" s="17"/>
      <c r="F363" s="15"/>
      <c r="G363" s="13" t="s">
        <v>85</v>
      </c>
      <c r="H363" s="31" t="s">
        <v>73</v>
      </c>
      <c r="I363" s="15" t="s">
        <v>72</v>
      </c>
      <c r="J363" s="14">
        <v>10.45</v>
      </c>
      <c r="K363" s="14">
        <v>0</v>
      </c>
    </row>
    <row r="364" spans="1:11" hidden="1" x14ac:dyDescent="0.25">
      <c r="A364" s="17" t="s">
        <v>220</v>
      </c>
      <c r="B364" s="15"/>
      <c r="C364" s="15"/>
      <c r="D364" s="17"/>
      <c r="E364" s="17"/>
      <c r="F364" s="15"/>
      <c r="G364" s="13" t="s">
        <v>85</v>
      </c>
      <c r="H364" s="31" t="s">
        <v>73</v>
      </c>
      <c r="I364" s="15" t="s">
        <v>72</v>
      </c>
      <c r="J364" s="14">
        <v>10.45</v>
      </c>
      <c r="K364" s="14">
        <v>0</v>
      </c>
    </row>
    <row r="365" spans="1:11" hidden="1" x14ac:dyDescent="0.25">
      <c r="A365" s="17" t="s">
        <v>220</v>
      </c>
      <c r="B365" s="15"/>
      <c r="C365" s="15"/>
      <c r="D365" s="17"/>
      <c r="E365" s="17"/>
      <c r="F365" s="15"/>
      <c r="G365" s="13" t="s">
        <v>85</v>
      </c>
      <c r="H365" s="31" t="s">
        <v>73</v>
      </c>
      <c r="I365" s="15" t="s">
        <v>72</v>
      </c>
      <c r="J365" s="14">
        <v>10.45</v>
      </c>
      <c r="K365" s="14">
        <v>0</v>
      </c>
    </row>
    <row r="366" spans="1:11" hidden="1" x14ac:dyDescent="0.25">
      <c r="A366" s="17" t="s">
        <v>220</v>
      </c>
      <c r="B366" s="15"/>
      <c r="C366" s="15"/>
      <c r="D366" s="17"/>
      <c r="E366" s="17"/>
      <c r="F366" s="15"/>
      <c r="G366" s="13" t="s">
        <v>85</v>
      </c>
      <c r="H366" s="31" t="s">
        <v>73</v>
      </c>
      <c r="I366" s="15" t="s">
        <v>72</v>
      </c>
      <c r="J366" s="14">
        <v>10.45</v>
      </c>
      <c r="K366" s="14">
        <v>0</v>
      </c>
    </row>
    <row r="367" spans="1:11" hidden="1" x14ac:dyDescent="0.25">
      <c r="A367" s="17" t="s">
        <v>220</v>
      </c>
      <c r="B367" s="15"/>
      <c r="C367" s="15"/>
      <c r="D367" s="17"/>
      <c r="E367" s="17"/>
      <c r="F367" s="15"/>
      <c r="G367" s="13" t="s">
        <v>85</v>
      </c>
      <c r="H367" s="31" t="s">
        <v>73</v>
      </c>
      <c r="I367" s="15" t="s">
        <v>72</v>
      </c>
      <c r="J367" s="14">
        <v>10.45</v>
      </c>
      <c r="K367" s="14">
        <v>0</v>
      </c>
    </row>
    <row r="368" spans="1:11" hidden="1" x14ac:dyDescent="0.25">
      <c r="A368" s="35" t="s">
        <v>220</v>
      </c>
      <c r="B368" s="36"/>
      <c r="C368" s="36"/>
      <c r="D368" s="35"/>
      <c r="E368" s="35"/>
      <c r="F368" s="36"/>
      <c r="G368" s="37" t="s">
        <v>74</v>
      </c>
      <c r="H368" s="38" t="s">
        <v>236</v>
      </c>
      <c r="I368" s="36" t="s">
        <v>88</v>
      </c>
      <c r="J368" s="40">
        <v>0</v>
      </c>
      <c r="K368" s="40">
        <v>15278.2</v>
      </c>
    </row>
    <row r="369" spans="1:11" hidden="1" x14ac:dyDescent="0.25">
      <c r="A369" s="35" t="s">
        <v>221</v>
      </c>
      <c r="B369" s="36"/>
      <c r="C369" s="36"/>
      <c r="D369" s="35"/>
      <c r="E369" s="35"/>
      <c r="F369" s="36"/>
      <c r="G369" s="37" t="s">
        <v>74</v>
      </c>
      <c r="H369" s="38" t="s">
        <v>236</v>
      </c>
      <c r="I369" s="36" t="s">
        <v>88</v>
      </c>
      <c r="J369" s="40">
        <v>0</v>
      </c>
      <c r="K369" s="40">
        <v>14.55</v>
      </c>
    </row>
    <row r="370" spans="1:11" x14ac:dyDescent="0.25">
      <c r="A370" s="17" t="s">
        <v>221</v>
      </c>
      <c r="B370" s="15">
        <v>59227</v>
      </c>
      <c r="C370" s="15"/>
      <c r="D370" s="17">
        <v>43969</v>
      </c>
      <c r="E370" s="74" t="s">
        <v>571</v>
      </c>
      <c r="F370" s="15" t="s">
        <v>67</v>
      </c>
      <c r="G370" s="13" t="s">
        <v>142</v>
      </c>
      <c r="H370" s="31" t="s">
        <v>145</v>
      </c>
      <c r="I370" s="15" t="s">
        <v>292</v>
      </c>
      <c r="J370" s="14">
        <v>866.43</v>
      </c>
      <c r="K370" s="14">
        <v>0</v>
      </c>
    </row>
    <row r="371" spans="1:11" hidden="1" x14ac:dyDescent="0.25">
      <c r="A371" s="35" t="s">
        <v>221</v>
      </c>
      <c r="B371" s="36"/>
      <c r="C371" s="36"/>
      <c r="D371" s="35"/>
      <c r="E371" s="35"/>
      <c r="F371" s="36"/>
      <c r="G371" s="37" t="s">
        <v>74</v>
      </c>
      <c r="H371" s="38" t="s">
        <v>236</v>
      </c>
      <c r="I371" s="36" t="s">
        <v>88</v>
      </c>
      <c r="J371" s="40">
        <v>0</v>
      </c>
      <c r="K371" s="40">
        <v>851.88</v>
      </c>
    </row>
    <row r="372" spans="1:11" hidden="1" x14ac:dyDescent="0.25">
      <c r="A372" s="35" t="s">
        <v>222</v>
      </c>
      <c r="B372" s="36"/>
      <c r="C372" s="36"/>
      <c r="D372" s="35"/>
      <c r="E372" s="35"/>
      <c r="F372" s="36"/>
      <c r="G372" s="37" t="s">
        <v>74</v>
      </c>
      <c r="H372" s="38" t="s">
        <v>236</v>
      </c>
      <c r="I372" s="36" t="s">
        <v>88</v>
      </c>
      <c r="J372" s="40">
        <v>0</v>
      </c>
      <c r="K372" s="40">
        <v>0.84</v>
      </c>
    </row>
    <row r="373" spans="1:11" hidden="1" x14ac:dyDescent="0.25">
      <c r="A373" s="17" t="s">
        <v>222</v>
      </c>
      <c r="B373" s="15"/>
      <c r="C373" s="15"/>
      <c r="D373" s="17"/>
      <c r="E373" s="17"/>
      <c r="F373" s="15"/>
      <c r="G373" s="13" t="s">
        <v>303</v>
      </c>
      <c r="H373" s="31" t="s">
        <v>314</v>
      </c>
      <c r="I373" s="15" t="s">
        <v>311</v>
      </c>
      <c r="J373" s="14">
        <v>61.38</v>
      </c>
      <c r="K373" s="14">
        <v>0</v>
      </c>
    </row>
    <row r="374" spans="1:11" hidden="1" x14ac:dyDescent="0.25">
      <c r="A374" s="17" t="s">
        <v>222</v>
      </c>
      <c r="B374" s="15"/>
      <c r="C374" s="15"/>
      <c r="D374" s="17"/>
      <c r="E374" s="17"/>
      <c r="F374" s="15"/>
      <c r="G374" s="13" t="s">
        <v>300</v>
      </c>
      <c r="H374" s="31" t="s">
        <v>314</v>
      </c>
      <c r="I374" s="15" t="s">
        <v>311</v>
      </c>
      <c r="J374" s="14">
        <v>37.200000000000003</v>
      </c>
      <c r="K374" s="14">
        <v>0</v>
      </c>
    </row>
    <row r="375" spans="1:11" hidden="1" x14ac:dyDescent="0.25">
      <c r="A375" s="17" t="s">
        <v>222</v>
      </c>
      <c r="B375" s="15"/>
      <c r="C375" s="15"/>
      <c r="D375" s="17"/>
      <c r="E375" s="17"/>
      <c r="F375" s="15"/>
      <c r="G375" s="13" t="s">
        <v>301</v>
      </c>
      <c r="H375" s="31" t="s">
        <v>314</v>
      </c>
      <c r="I375" s="15" t="s">
        <v>311</v>
      </c>
      <c r="J375" s="14">
        <v>613.79999999999995</v>
      </c>
      <c r="K375" s="14">
        <v>0</v>
      </c>
    </row>
    <row r="376" spans="1:11" hidden="1" x14ac:dyDescent="0.25">
      <c r="A376" s="17" t="s">
        <v>222</v>
      </c>
      <c r="B376" s="15"/>
      <c r="C376" s="15"/>
      <c r="D376" s="17"/>
      <c r="E376" s="17"/>
      <c r="F376" s="15"/>
      <c r="G376" s="13" t="s">
        <v>304</v>
      </c>
      <c r="H376" s="31" t="s">
        <v>313</v>
      </c>
      <c r="I376" s="15" t="s">
        <v>312</v>
      </c>
      <c r="J376" s="14">
        <v>19.8</v>
      </c>
      <c r="K376" s="14">
        <v>0</v>
      </c>
    </row>
    <row r="377" spans="1:11" hidden="1" x14ac:dyDescent="0.25">
      <c r="A377" s="17" t="s">
        <v>222</v>
      </c>
      <c r="B377" s="15"/>
      <c r="C377" s="15"/>
      <c r="D377" s="17"/>
      <c r="E377" s="17"/>
      <c r="F377" s="15"/>
      <c r="G377" s="13" t="s">
        <v>305</v>
      </c>
      <c r="H377" s="31" t="s">
        <v>313</v>
      </c>
      <c r="I377" s="15" t="s">
        <v>312</v>
      </c>
      <c r="J377" s="14">
        <v>12</v>
      </c>
      <c r="K377" s="14">
        <v>0</v>
      </c>
    </row>
    <row r="378" spans="1:11" hidden="1" x14ac:dyDescent="0.25">
      <c r="A378" s="17" t="s">
        <v>222</v>
      </c>
      <c r="B378" s="15"/>
      <c r="C378" s="15"/>
      <c r="D378" s="17"/>
      <c r="E378" s="17"/>
      <c r="F378" s="15"/>
      <c r="G378" s="13" t="s">
        <v>306</v>
      </c>
      <c r="H378" s="31" t="s">
        <v>313</v>
      </c>
      <c r="I378" s="15" t="s">
        <v>312</v>
      </c>
      <c r="J378" s="14">
        <v>198</v>
      </c>
      <c r="K378" s="14">
        <v>0</v>
      </c>
    </row>
    <row r="379" spans="1:11" s="8" customFormat="1" hidden="1" x14ac:dyDescent="0.25">
      <c r="A379" s="17" t="s">
        <v>222</v>
      </c>
      <c r="B379" s="15"/>
      <c r="C379" s="15"/>
      <c r="D379" s="17"/>
      <c r="E379" s="17"/>
      <c r="F379" s="15"/>
      <c r="G379" s="13" t="s">
        <v>307</v>
      </c>
      <c r="H379" s="34" t="s">
        <v>313</v>
      </c>
      <c r="I379" s="15" t="s">
        <v>312</v>
      </c>
      <c r="J379" s="14">
        <v>518.4</v>
      </c>
      <c r="K379" s="14">
        <v>0</v>
      </c>
    </row>
    <row r="380" spans="1:11" hidden="1" x14ac:dyDescent="0.25">
      <c r="A380" s="17" t="s">
        <v>222</v>
      </c>
      <c r="B380" s="15"/>
      <c r="C380" s="15"/>
      <c r="D380" s="17"/>
      <c r="E380" s="17"/>
      <c r="F380" s="15"/>
      <c r="G380" s="13" t="s">
        <v>302</v>
      </c>
      <c r="H380" s="31" t="s">
        <v>314</v>
      </c>
      <c r="I380" s="15" t="s">
        <v>311</v>
      </c>
      <c r="J380" s="14">
        <v>1607.04</v>
      </c>
      <c r="K380" s="14">
        <v>0</v>
      </c>
    </row>
    <row r="381" spans="1:11" x14ac:dyDescent="0.25">
      <c r="A381" s="17" t="s">
        <v>222</v>
      </c>
      <c r="B381" s="15">
        <v>1</v>
      </c>
      <c r="C381" s="15"/>
      <c r="D381" s="17">
        <v>43969</v>
      </c>
      <c r="E381" s="54" t="s">
        <v>479</v>
      </c>
      <c r="F381" s="15" t="s">
        <v>258</v>
      </c>
      <c r="G381" s="31" t="s">
        <v>227</v>
      </c>
      <c r="H381" s="31" t="s">
        <v>169</v>
      </c>
      <c r="I381" s="15" t="s">
        <v>293</v>
      </c>
      <c r="J381" s="14">
        <v>5275</v>
      </c>
      <c r="K381" s="14">
        <v>0</v>
      </c>
    </row>
    <row r="382" spans="1:11" x14ac:dyDescent="0.25">
      <c r="A382" s="17" t="s">
        <v>222</v>
      </c>
      <c r="B382" s="15">
        <v>438339</v>
      </c>
      <c r="C382" s="15" t="s">
        <v>530</v>
      </c>
      <c r="D382" s="17">
        <v>43970</v>
      </c>
      <c r="E382" s="74" t="s">
        <v>616</v>
      </c>
      <c r="F382" s="15" t="s">
        <v>251</v>
      </c>
      <c r="G382" s="31" t="s">
        <v>241</v>
      </c>
      <c r="H382" s="31" t="s">
        <v>145</v>
      </c>
      <c r="I382" s="15" t="s">
        <v>292</v>
      </c>
      <c r="J382" s="14">
        <v>3600</v>
      </c>
      <c r="K382" s="14">
        <v>0</v>
      </c>
    </row>
    <row r="383" spans="1:11" x14ac:dyDescent="0.25">
      <c r="A383" s="17" t="s">
        <v>222</v>
      </c>
      <c r="B383" s="15" t="s">
        <v>269</v>
      </c>
      <c r="C383" s="15"/>
      <c r="D383" s="17">
        <v>43971</v>
      </c>
      <c r="E383" s="54" t="s">
        <v>479</v>
      </c>
      <c r="F383" s="15" t="s">
        <v>257</v>
      </c>
      <c r="G383" s="31" t="s">
        <v>226</v>
      </c>
      <c r="H383" s="31" t="s">
        <v>279</v>
      </c>
      <c r="I383" s="15" t="s">
        <v>294</v>
      </c>
      <c r="J383" s="14">
        <v>9016.7999999999993</v>
      </c>
      <c r="K383" s="14">
        <v>0</v>
      </c>
    </row>
    <row r="384" spans="1:11" x14ac:dyDescent="0.25">
      <c r="A384" s="17" t="s">
        <v>222</v>
      </c>
      <c r="B384" s="15">
        <v>438652</v>
      </c>
      <c r="C384" s="15"/>
      <c r="D384" s="17">
        <v>43970</v>
      </c>
      <c r="E384" s="74" t="s">
        <v>617</v>
      </c>
      <c r="F384" s="15" t="s">
        <v>251</v>
      </c>
      <c r="G384" s="31" t="s">
        <v>241</v>
      </c>
      <c r="H384" s="31" t="s">
        <v>145</v>
      </c>
      <c r="I384" s="15" t="s">
        <v>292</v>
      </c>
      <c r="J384" s="14">
        <v>611.76</v>
      </c>
      <c r="K384" s="14">
        <v>0</v>
      </c>
    </row>
    <row r="385" spans="1:11" x14ac:dyDescent="0.25">
      <c r="A385" s="17" t="s">
        <v>222</v>
      </c>
      <c r="B385" s="15">
        <v>438650</v>
      </c>
      <c r="C385" s="15"/>
      <c r="D385" s="17">
        <v>43970</v>
      </c>
      <c r="E385" s="74" t="s">
        <v>618</v>
      </c>
      <c r="F385" s="15" t="s">
        <v>251</v>
      </c>
      <c r="G385" s="31" t="s">
        <v>241</v>
      </c>
      <c r="H385" s="31" t="s">
        <v>145</v>
      </c>
      <c r="I385" s="15" t="s">
        <v>292</v>
      </c>
      <c r="J385" s="14">
        <v>5484.66</v>
      </c>
      <c r="K385" s="14">
        <v>0</v>
      </c>
    </row>
    <row r="386" spans="1:11" x14ac:dyDescent="0.25">
      <c r="A386" s="17" t="s">
        <v>222</v>
      </c>
      <c r="B386" s="15">
        <v>438647</v>
      </c>
      <c r="C386" s="15" t="s">
        <v>530</v>
      </c>
      <c r="D386" s="17">
        <v>43970</v>
      </c>
      <c r="E386" s="74" t="s">
        <v>619</v>
      </c>
      <c r="F386" s="15" t="s">
        <v>251</v>
      </c>
      <c r="G386" s="31" t="s">
        <v>241</v>
      </c>
      <c r="H386" s="31" t="s">
        <v>145</v>
      </c>
      <c r="I386" s="15" t="s">
        <v>292</v>
      </c>
      <c r="J386" s="14">
        <v>2926.24</v>
      </c>
      <c r="K386" s="14">
        <v>0</v>
      </c>
    </row>
    <row r="387" spans="1:11" hidden="1" x14ac:dyDescent="0.25">
      <c r="A387" s="17" t="s">
        <v>222</v>
      </c>
      <c r="B387" s="15"/>
      <c r="C387" s="15"/>
      <c r="D387" s="17"/>
      <c r="E387" s="17"/>
      <c r="F387" s="15"/>
      <c r="G387" s="13" t="s">
        <v>85</v>
      </c>
      <c r="H387" s="31" t="s">
        <v>73</v>
      </c>
      <c r="I387" s="15" t="s">
        <v>72</v>
      </c>
      <c r="J387" s="14">
        <v>10.45</v>
      </c>
      <c r="K387" s="14">
        <v>0</v>
      </c>
    </row>
    <row r="388" spans="1:11" hidden="1" x14ac:dyDescent="0.25">
      <c r="A388" s="17" t="s">
        <v>222</v>
      </c>
      <c r="B388" s="15"/>
      <c r="C388" s="15"/>
      <c r="D388" s="17"/>
      <c r="E388" s="17"/>
      <c r="F388" s="15"/>
      <c r="G388" s="13" t="s">
        <v>85</v>
      </c>
      <c r="H388" s="31" t="s">
        <v>73</v>
      </c>
      <c r="I388" s="15" t="s">
        <v>72</v>
      </c>
      <c r="J388" s="14">
        <v>10.45</v>
      </c>
      <c r="K388" s="14">
        <v>0</v>
      </c>
    </row>
    <row r="389" spans="1:11" hidden="1" x14ac:dyDescent="0.25">
      <c r="A389" s="17" t="s">
        <v>222</v>
      </c>
      <c r="B389" s="15"/>
      <c r="C389" s="15"/>
      <c r="D389" s="17"/>
      <c r="E389" s="17"/>
      <c r="F389" s="15"/>
      <c r="G389" s="13" t="s">
        <v>85</v>
      </c>
      <c r="H389" s="31" t="s">
        <v>73</v>
      </c>
      <c r="I389" s="15" t="s">
        <v>72</v>
      </c>
      <c r="J389" s="14">
        <v>10.45</v>
      </c>
      <c r="K389" s="14">
        <v>0</v>
      </c>
    </row>
    <row r="390" spans="1:11" hidden="1" x14ac:dyDescent="0.25">
      <c r="A390" s="17" t="s">
        <v>222</v>
      </c>
      <c r="B390" s="15"/>
      <c r="C390" s="15"/>
      <c r="D390" s="17"/>
      <c r="E390" s="17"/>
      <c r="F390" s="15"/>
      <c r="G390" s="13" t="s">
        <v>85</v>
      </c>
      <c r="H390" s="31" t="s">
        <v>73</v>
      </c>
      <c r="I390" s="15" t="s">
        <v>72</v>
      </c>
      <c r="J390" s="14">
        <v>10.45</v>
      </c>
      <c r="K390" s="14">
        <v>0</v>
      </c>
    </row>
    <row r="391" spans="1:11" hidden="1" x14ac:dyDescent="0.25">
      <c r="A391" s="17" t="s">
        <v>222</v>
      </c>
      <c r="B391" s="15"/>
      <c r="C391" s="15"/>
      <c r="D391" s="17"/>
      <c r="E391" s="17"/>
      <c r="F391" s="15"/>
      <c r="G391" s="13" t="s">
        <v>85</v>
      </c>
      <c r="H391" s="31" t="s">
        <v>73</v>
      </c>
      <c r="I391" s="15" t="s">
        <v>72</v>
      </c>
      <c r="J391" s="14">
        <v>10.45</v>
      </c>
      <c r="K391" s="14">
        <v>0</v>
      </c>
    </row>
    <row r="392" spans="1:11" hidden="1" x14ac:dyDescent="0.25">
      <c r="A392" s="35" t="s">
        <v>222</v>
      </c>
      <c r="B392" s="36"/>
      <c r="C392" s="36"/>
      <c r="D392" s="35"/>
      <c r="E392" s="35"/>
      <c r="F392" s="36"/>
      <c r="G392" s="37" t="s">
        <v>74</v>
      </c>
      <c r="H392" s="38" t="s">
        <v>236</v>
      </c>
      <c r="I392" s="36" t="s">
        <v>88</v>
      </c>
      <c r="J392" s="40">
        <v>0</v>
      </c>
      <c r="K392" s="40">
        <v>30033.49</v>
      </c>
    </row>
    <row r="393" spans="1:11" hidden="1" x14ac:dyDescent="0.25">
      <c r="A393" s="35" t="s">
        <v>223</v>
      </c>
      <c r="B393" s="36"/>
      <c r="C393" s="36"/>
      <c r="D393" s="35"/>
      <c r="E393" s="35"/>
      <c r="F393" s="36"/>
      <c r="G393" s="37" t="s">
        <v>74</v>
      </c>
      <c r="H393" s="38" t="s">
        <v>236</v>
      </c>
      <c r="I393" s="36" t="s">
        <v>88</v>
      </c>
      <c r="J393" s="40">
        <v>0</v>
      </c>
      <c r="K393" s="40">
        <v>30.72</v>
      </c>
    </row>
    <row r="394" spans="1:11" x14ac:dyDescent="0.25">
      <c r="A394" s="17" t="s">
        <v>223</v>
      </c>
      <c r="B394" s="15">
        <v>6005</v>
      </c>
      <c r="C394" s="15"/>
      <c r="D394" s="17">
        <v>43964</v>
      </c>
      <c r="E394" s="74" t="s">
        <v>605</v>
      </c>
      <c r="F394" s="15" t="s">
        <v>245</v>
      </c>
      <c r="G394" s="31" t="s">
        <v>228</v>
      </c>
      <c r="H394" s="32" t="s">
        <v>143</v>
      </c>
      <c r="I394" s="15" t="s">
        <v>289</v>
      </c>
      <c r="J394" s="14">
        <v>1268.0899999999999</v>
      </c>
      <c r="K394" s="14">
        <v>0</v>
      </c>
    </row>
    <row r="395" spans="1:11" hidden="1" x14ac:dyDescent="0.25">
      <c r="A395" s="17" t="s">
        <v>223</v>
      </c>
      <c r="B395" s="15"/>
      <c r="C395" s="15"/>
      <c r="D395" s="17"/>
      <c r="E395" s="17"/>
      <c r="F395" s="15"/>
      <c r="G395" s="31" t="s">
        <v>139</v>
      </c>
      <c r="H395" s="31" t="s">
        <v>249</v>
      </c>
      <c r="I395" s="15" t="s">
        <v>295</v>
      </c>
      <c r="J395" s="14">
        <v>214.79</v>
      </c>
      <c r="K395" s="14">
        <v>0</v>
      </c>
    </row>
    <row r="396" spans="1:11" hidden="1" x14ac:dyDescent="0.25">
      <c r="A396" s="17" t="s">
        <v>223</v>
      </c>
      <c r="B396" s="15"/>
      <c r="C396" s="15"/>
      <c r="D396" s="17"/>
      <c r="E396" s="17"/>
      <c r="F396" s="15"/>
      <c r="G396" s="31" t="s">
        <v>118</v>
      </c>
      <c r="H396" s="31" t="s">
        <v>249</v>
      </c>
      <c r="I396" s="15" t="s">
        <v>295</v>
      </c>
      <c r="J396" s="14">
        <v>165</v>
      </c>
      <c r="K396" s="14">
        <v>0</v>
      </c>
    </row>
    <row r="397" spans="1:11" hidden="1" x14ac:dyDescent="0.25">
      <c r="A397" s="17" t="s">
        <v>223</v>
      </c>
      <c r="B397" s="15"/>
      <c r="C397" s="15"/>
      <c r="D397" s="17"/>
      <c r="E397" s="17"/>
      <c r="F397" s="15"/>
      <c r="G397" s="31" t="s">
        <v>118</v>
      </c>
      <c r="H397" s="31" t="s">
        <v>179</v>
      </c>
      <c r="I397" s="15" t="s">
        <v>177</v>
      </c>
      <c r="J397" s="14">
        <v>77.400000000000006</v>
      </c>
      <c r="K397" s="14">
        <v>0</v>
      </c>
    </row>
    <row r="398" spans="1:11" hidden="1" x14ac:dyDescent="0.25">
      <c r="A398" s="17" t="s">
        <v>223</v>
      </c>
      <c r="B398" s="15"/>
      <c r="C398" s="15"/>
      <c r="D398" s="17"/>
      <c r="E398" s="17"/>
      <c r="F398" s="15"/>
      <c r="G398" s="31" t="s">
        <v>248</v>
      </c>
      <c r="H398" s="31" t="s">
        <v>174</v>
      </c>
      <c r="I398" s="15" t="s">
        <v>287</v>
      </c>
      <c r="J398" s="14">
        <v>54.86</v>
      </c>
      <c r="K398" s="14">
        <v>0</v>
      </c>
    </row>
    <row r="399" spans="1:11" x14ac:dyDescent="0.25">
      <c r="A399" s="17" t="s">
        <v>223</v>
      </c>
      <c r="B399" s="15">
        <v>888</v>
      </c>
      <c r="C399" s="15"/>
      <c r="D399" s="17">
        <v>43964</v>
      </c>
      <c r="E399" s="74" t="s">
        <v>598</v>
      </c>
      <c r="F399" s="15" t="s">
        <v>64</v>
      </c>
      <c r="G399" s="13" t="s">
        <v>198</v>
      </c>
      <c r="H399" s="32" t="s">
        <v>143</v>
      </c>
      <c r="I399" s="15" t="s">
        <v>289</v>
      </c>
      <c r="J399" s="14">
        <v>15078.1</v>
      </c>
      <c r="K399" s="14">
        <v>0</v>
      </c>
    </row>
    <row r="400" spans="1:11" x14ac:dyDescent="0.25">
      <c r="A400" s="17" t="s">
        <v>223</v>
      </c>
      <c r="B400" s="15">
        <v>884</v>
      </c>
      <c r="C400" s="15" t="s">
        <v>530</v>
      </c>
      <c r="D400" s="17">
        <v>43963</v>
      </c>
      <c r="E400" s="74" t="s">
        <v>599</v>
      </c>
      <c r="F400" s="15" t="s">
        <v>64</v>
      </c>
      <c r="G400" s="13" t="s">
        <v>198</v>
      </c>
      <c r="H400" s="32" t="s">
        <v>143</v>
      </c>
      <c r="I400" s="15" t="s">
        <v>289</v>
      </c>
      <c r="J400" s="14">
        <v>7060</v>
      </c>
      <c r="K400" s="14">
        <v>0</v>
      </c>
    </row>
    <row r="401" spans="1:11" x14ac:dyDescent="0.25">
      <c r="A401" s="17" t="s">
        <v>223</v>
      </c>
      <c r="B401" s="15">
        <v>885</v>
      </c>
      <c r="C401" s="15"/>
      <c r="D401" s="17">
        <v>43963</v>
      </c>
      <c r="E401" s="74" t="s">
        <v>600</v>
      </c>
      <c r="F401" s="15" t="s">
        <v>64</v>
      </c>
      <c r="G401" s="13" t="s">
        <v>198</v>
      </c>
      <c r="H401" s="32" t="s">
        <v>143</v>
      </c>
      <c r="I401" s="15" t="s">
        <v>289</v>
      </c>
      <c r="J401" s="14">
        <v>506.9</v>
      </c>
      <c r="K401" s="14">
        <v>0</v>
      </c>
    </row>
    <row r="402" spans="1:11" hidden="1" x14ac:dyDescent="0.25">
      <c r="A402" s="17" t="s">
        <v>223</v>
      </c>
      <c r="B402" s="15"/>
      <c r="C402" s="15"/>
      <c r="D402" s="17"/>
      <c r="E402" s="17"/>
      <c r="F402" s="15"/>
      <c r="G402" s="31" t="s">
        <v>248</v>
      </c>
      <c r="H402" s="31" t="s">
        <v>175</v>
      </c>
      <c r="I402" s="15" t="s">
        <v>287</v>
      </c>
      <c r="J402" s="14">
        <v>182.22</v>
      </c>
      <c r="K402" s="14">
        <v>0</v>
      </c>
    </row>
    <row r="403" spans="1:11" hidden="1" x14ac:dyDescent="0.25">
      <c r="A403" s="17" t="s">
        <v>223</v>
      </c>
      <c r="B403" s="15"/>
      <c r="C403" s="15"/>
      <c r="D403" s="17"/>
      <c r="E403" s="17"/>
      <c r="F403" s="15"/>
      <c r="G403" s="31" t="s">
        <v>248</v>
      </c>
      <c r="H403" s="31" t="s">
        <v>249</v>
      </c>
      <c r="I403" s="15" t="s">
        <v>295</v>
      </c>
      <c r="J403" s="14">
        <v>196.26</v>
      </c>
      <c r="K403" s="14">
        <v>0</v>
      </c>
    </row>
    <row r="404" spans="1:11" hidden="1" x14ac:dyDescent="0.25">
      <c r="A404" s="17" t="s">
        <v>223</v>
      </c>
      <c r="B404" s="15"/>
      <c r="C404" s="15"/>
      <c r="D404" s="17"/>
      <c r="E404" s="17"/>
      <c r="F404" s="15"/>
      <c r="G404" s="31" t="s">
        <v>113</v>
      </c>
      <c r="H404" s="31" t="s">
        <v>261</v>
      </c>
      <c r="I404" s="15" t="s">
        <v>262</v>
      </c>
      <c r="J404" s="14">
        <v>825.98</v>
      </c>
      <c r="K404" s="14">
        <v>0</v>
      </c>
    </row>
    <row r="405" spans="1:11" hidden="1" x14ac:dyDescent="0.25">
      <c r="A405" s="17" t="s">
        <v>223</v>
      </c>
      <c r="B405" s="15"/>
      <c r="C405" s="15"/>
      <c r="D405" s="17"/>
      <c r="E405" s="17"/>
      <c r="F405" s="15"/>
      <c r="G405" s="13" t="s">
        <v>85</v>
      </c>
      <c r="H405" s="31" t="s">
        <v>73</v>
      </c>
      <c r="I405" s="15" t="s">
        <v>72</v>
      </c>
      <c r="J405" s="14">
        <v>10.45</v>
      </c>
      <c r="K405" s="14">
        <v>0</v>
      </c>
    </row>
    <row r="406" spans="1:11" hidden="1" x14ac:dyDescent="0.25">
      <c r="A406" s="17" t="s">
        <v>223</v>
      </c>
      <c r="B406" s="15"/>
      <c r="C406" s="15"/>
      <c r="D406" s="17"/>
      <c r="E406" s="17"/>
      <c r="F406" s="15"/>
      <c r="G406" s="13" t="s">
        <v>85</v>
      </c>
      <c r="H406" s="31" t="s">
        <v>73</v>
      </c>
      <c r="I406" s="15" t="s">
        <v>72</v>
      </c>
      <c r="J406" s="14">
        <v>10.45</v>
      </c>
      <c r="K406" s="14">
        <v>0</v>
      </c>
    </row>
    <row r="407" spans="1:11" hidden="1" x14ac:dyDescent="0.25">
      <c r="A407" s="17" t="s">
        <v>223</v>
      </c>
      <c r="B407" s="15"/>
      <c r="C407" s="15"/>
      <c r="D407" s="17"/>
      <c r="E407" s="17"/>
      <c r="F407" s="15"/>
      <c r="G407" s="13" t="s">
        <v>85</v>
      </c>
      <c r="H407" s="31" t="s">
        <v>73</v>
      </c>
      <c r="I407" s="15" t="s">
        <v>72</v>
      </c>
      <c r="J407" s="14">
        <v>10.45</v>
      </c>
      <c r="K407" s="14">
        <v>0</v>
      </c>
    </row>
    <row r="408" spans="1:11" hidden="1" x14ac:dyDescent="0.25">
      <c r="A408" s="17" t="s">
        <v>223</v>
      </c>
      <c r="B408" s="15"/>
      <c r="C408" s="15"/>
      <c r="D408" s="17"/>
      <c r="E408" s="17"/>
      <c r="F408" s="15"/>
      <c r="G408" s="13" t="s">
        <v>85</v>
      </c>
      <c r="H408" s="31" t="s">
        <v>73</v>
      </c>
      <c r="I408" s="15" t="s">
        <v>72</v>
      </c>
      <c r="J408" s="14">
        <v>10.45</v>
      </c>
      <c r="K408" s="14">
        <v>0</v>
      </c>
    </row>
    <row r="409" spans="1:11" hidden="1" x14ac:dyDescent="0.25">
      <c r="A409" s="17" t="s">
        <v>223</v>
      </c>
      <c r="B409" s="15"/>
      <c r="C409" s="15"/>
      <c r="D409" s="17"/>
      <c r="E409" s="17"/>
      <c r="F409" s="15"/>
      <c r="G409" s="13" t="s">
        <v>85</v>
      </c>
      <c r="H409" s="31" t="s">
        <v>73</v>
      </c>
      <c r="I409" s="15" t="s">
        <v>72</v>
      </c>
      <c r="J409" s="14">
        <v>10.45</v>
      </c>
      <c r="K409" s="14">
        <v>0</v>
      </c>
    </row>
    <row r="410" spans="1:11" hidden="1" x14ac:dyDescent="0.25">
      <c r="A410" s="17" t="s">
        <v>223</v>
      </c>
      <c r="B410" s="15"/>
      <c r="C410" s="15"/>
      <c r="D410" s="17"/>
      <c r="E410" s="17"/>
      <c r="F410" s="15"/>
      <c r="G410" s="13" t="s">
        <v>85</v>
      </c>
      <c r="H410" s="31" t="s">
        <v>73</v>
      </c>
      <c r="I410" s="15" t="s">
        <v>72</v>
      </c>
      <c r="J410" s="14">
        <v>10.45</v>
      </c>
      <c r="K410" s="14">
        <v>0</v>
      </c>
    </row>
    <row r="411" spans="1:11" hidden="1" x14ac:dyDescent="0.25">
      <c r="A411" s="17" t="s">
        <v>223</v>
      </c>
      <c r="B411" s="15"/>
      <c r="C411" s="15"/>
      <c r="D411" s="17"/>
      <c r="E411" s="17"/>
      <c r="F411" s="15"/>
      <c r="G411" s="13" t="s">
        <v>85</v>
      </c>
      <c r="H411" s="31" t="s">
        <v>73</v>
      </c>
      <c r="I411" s="15" t="s">
        <v>72</v>
      </c>
      <c r="J411" s="14">
        <v>10.45</v>
      </c>
      <c r="K411" s="14">
        <v>0</v>
      </c>
    </row>
    <row r="412" spans="1:11" hidden="1" x14ac:dyDescent="0.25">
      <c r="A412" s="17" t="s">
        <v>223</v>
      </c>
      <c r="B412" s="15"/>
      <c r="C412" s="15"/>
      <c r="D412" s="17"/>
      <c r="E412" s="17"/>
      <c r="F412" s="15"/>
      <c r="G412" s="13" t="s">
        <v>85</v>
      </c>
      <c r="H412" s="31" t="s">
        <v>73</v>
      </c>
      <c r="I412" s="15" t="s">
        <v>72</v>
      </c>
      <c r="J412" s="14">
        <v>10.45</v>
      </c>
      <c r="K412" s="14">
        <v>0</v>
      </c>
    </row>
    <row r="413" spans="1:11" hidden="1" x14ac:dyDescent="0.25">
      <c r="A413" s="17" t="s">
        <v>223</v>
      </c>
      <c r="B413" s="15"/>
      <c r="C413" s="15"/>
      <c r="D413" s="17"/>
      <c r="E413" s="17"/>
      <c r="F413" s="15"/>
      <c r="G413" s="13" t="s">
        <v>85</v>
      </c>
      <c r="H413" s="31" t="s">
        <v>73</v>
      </c>
      <c r="I413" s="15" t="s">
        <v>72</v>
      </c>
      <c r="J413" s="14">
        <v>10.45</v>
      </c>
      <c r="K413" s="14">
        <v>0</v>
      </c>
    </row>
    <row r="414" spans="1:11" hidden="1" x14ac:dyDescent="0.25">
      <c r="A414" s="17" t="s">
        <v>223</v>
      </c>
      <c r="B414" s="15"/>
      <c r="C414" s="15"/>
      <c r="D414" s="17"/>
      <c r="E414" s="17"/>
      <c r="F414" s="15"/>
      <c r="G414" s="13" t="s">
        <v>85</v>
      </c>
      <c r="H414" s="31" t="s">
        <v>73</v>
      </c>
      <c r="I414" s="15" t="s">
        <v>72</v>
      </c>
      <c r="J414" s="14">
        <v>10.45</v>
      </c>
      <c r="K414" s="14">
        <v>0</v>
      </c>
    </row>
    <row r="415" spans="1:11" hidden="1" x14ac:dyDescent="0.25">
      <c r="A415" s="35" t="s">
        <v>223</v>
      </c>
      <c r="B415" s="36"/>
      <c r="C415" s="36"/>
      <c r="D415" s="35"/>
      <c r="E415" s="35"/>
      <c r="F415" s="36"/>
      <c r="G415" s="37" t="s">
        <v>74</v>
      </c>
      <c r="H415" s="38" t="s">
        <v>236</v>
      </c>
      <c r="I415" s="36" t="s">
        <v>88</v>
      </c>
      <c r="J415" s="40">
        <v>0</v>
      </c>
      <c r="K415" s="40">
        <v>25703.38</v>
      </c>
    </row>
    <row r="416" spans="1:11" hidden="1" x14ac:dyDescent="0.25">
      <c r="A416" s="35" t="s">
        <v>224</v>
      </c>
      <c r="B416" s="36"/>
      <c r="C416" s="36"/>
      <c r="D416" s="35"/>
      <c r="E416" s="35"/>
      <c r="F416" s="36"/>
      <c r="G416" s="37" t="s">
        <v>74</v>
      </c>
      <c r="H416" s="38" t="s">
        <v>236</v>
      </c>
      <c r="I416" s="36" t="s">
        <v>88</v>
      </c>
      <c r="J416" s="40">
        <v>0</v>
      </c>
      <c r="K416" s="40">
        <v>27.2</v>
      </c>
    </row>
    <row r="417" spans="1:11" x14ac:dyDescent="0.25">
      <c r="A417" s="17" t="s">
        <v>224</v>
      </c>
      <c r="B417" s="15">
        <v>2304</v>
      </c>
      <c r="C417" s="15"/>
      <c r="D417" s="17">
        <v>43945</v>
      </c>
      <c r="E417" s="74" t="s">
        <v>606</v>
      </c>
      <c r="F417" s="15" t="s">
        <v>246</v>
      </c>
      <c r="G417" s="31" t="s">
        <v>229</v>
      </c>
      <c r="H417" s="31" t="s">
        <v>280</v>
      </c>
      <c r="I417" s="15" t="s">
        <v>296</v>
      </c>
      <c r="J417" s="14">
        <v>1165.03</v>
      </c>
      <c r="K417" s="14">
        <v>0</v>
      </c>
    </row>
    <row r="418" spans="1:11" hidden="1" x14ac:dyDescent="0.25">
      <c r="A418" s="35" t="s">
        <v>224</v>
      </c>
      <c r="B418" s="36"/>
      <c r="C418" s="36"/>
      <c r="D418" s="35"/>
      <c r="E418" s="35"/>
      <c r="F418" s="36"/>
      <c r="G418" s="37" t="s">
        <v>74</v>
      </c>
      <c r="H418" s="38" t="s">
        <v>236</v>
      </c>
      <c r="I418" s="36" t="s">
        <v>88</v>
      </c>
      <c r="J418" s="40">
        <v>0</v>
      </c>
      <c r="K418" s="40">
        <v>1137.83</v>
      </c>
    </row>
    <row r="419" spans="1:11" hidden="1" x14ac:dyDescent="0.25">
      <c r="A419" s="35" t="s">
        <v>231</v>
      </c>
      <c r="B419" s="36"/>
      <c r="C419" s="36"/>
      <c r="D419" s="35"/>
      <c r="E419" s="35"/>
      <c r="F419" s="36"/>
      <c r="G419" s="37" t="s">
        <v>74</v>
      </c>
      <c r="H419" s="38" t="s">
        <v>236</v>
      </c>
      <c r="I419" s="36" t="s">
        <v>88</v>
      </c>
      <c r="J419" s="40">
        <v>0</v>
      </c>
      <c r="K419" s="40">
        <v>1.24</v>
      </c>
    </row>
    <row r="420" spans="1:11" x14ac:dyDescent="0.25">
      <c r="A420" s="17" t="s">
        <v>231</v>
      </c>
      <c r="B420" s="15" t="s">
        <v>270</v>
      </c>
      <c r="C420" s="15"/>
      <c r="D420" s="17">
        <v>43944</v>
      </c>
      <c r="E420" s="17" t="s">
        <v>478</v>
      </c>
      <c r="F420" s="15" t="s">
        <v>70</v>
      </c>
      <c r="G420" s="13" t="s">
        <v>191</v>
      </c>
      <c r="H420" s="31" t="s">
        <v>157</v>
      </c>
      <c r="I420" s="15" t="s">
        <v>297</v>
      </c>
      <c r="J420" s="14">
        <v>4129.3999999999996</v>
      </c>
      <c r="K420" s="14">
        <v>0</v>
      </c>
    </row>
    <row r="421" spans="1:11" x14ac:dyDescent="0.25">
      <c r="A421" s="17" t="s">
        <v>231</v>
      </c>
      <c r="B421" s="15">
        <v>8497</v>
      </c>
      <c r="C421" s="15"/>
      <c r="D421" s="17">
        <v>43956</v>
      </c>
      <c r="E421" s="54" t="s">
        <v>499</v>
      </c>
      <c r="F421" s="15" t="s">
        <v>90</v>
      </c>
      <c r="G421" s="13" t="s">
        <v>213</v>
      </c>
      <c r="H421" s="31" t="s">
        <v>281</v>
      </c>
      <c r="I421" s="15" t="s">
        <v>282</v>
      </c>
      <c r="J421" s="14">
        <v>381.4</v>
      </c>
      <c r="K421" s="14">
        <v>0</v>
      </c>
    </row>
    <row r="422" spans="1:11" x14ac:dyDescent="0.25">
      <c r="A422" s="17" t="s">
        <v>231</v>
      </c>
      <c r="B422" s="15">
        <v>36462</v>
      </c>
      <c r="C422" s="15"/>
      <c r="D422" s="17">
        <v>43955</v>
      </c>
      <c r="E422" s="54" t="s">
        <v>499</v>
      </c>
      <c r="F422" s="15" t="s">
        <v>90</v>
      </c>
      <c r="G422" s="13" t="s">
        <v>213</v>
      </c>
      <c r="H422" s="31" t="s">
        <v>147</v>
      </c>
      <c r="I422" s="15" t="s">
        <v>298</v>
      </c>
      <c r="J422" s="14">
        <v>1500</v>
      </c>
      <c r="K422" s="14">
        <v>0</v>
      </c>
    </row>
    <row r="423" spans="1:11" x14ac:dyDescent="0.25">
      <c r="A423" s="17" t="s">
        <v>231</v>
      </c>
      <c r="B423" s="15">
        <v>135110</v>
      </c>
      <c r="C423" s="15"/>
      <c r="D423" s="17">
        <v>43955</v>
      </c>
      <c r="E423" s="54" t="s">
        <v>499</v>
      </c>
      <c r="F423" s="15" t="s">
        <v>91</v>
      </c>
      <c r="G423" s="13" t="s">
        <v>271</v>
      </c>
      <c r="H423" s="31" t="s">
        <v>147</v>
      </c>
      <c r="I423" s="15" t="s">
        <v>298</v>
      </c>
      <c r="J423" s="14">
        <v>560</v>
      </c>
      <c r="K423" s="14">
        <v>0</v>
      </c>
    </row>
    <row r="424" spans="1:11" x14ac:dyDescent="0.25">
      <c r="A424" s="17" t="s">
        <v>231</v>
      </c>
      <c r="B424" s="15">
        <v>7970</v>
      </c>
      <c r="C424" s="15"/>
      <c r="D424" s="17">
        <v>43973</v>
      </c>
      <c r="E424" s="74" t="s">
        <v>610</v>
      </c>
      <c r="F424" s="15" t="s">
        <v>259</v>
      </c>
      <c r="G424" s="31" t="s">
        <v>242</v>
      </c>
      <c r="H424" s="31" t="s">
        <v>151</v>
      </c>
      <c r="I424" s="15" t="s">
        <v>275</v>
      </c>
      <c r="J424" s="14">
        <v>280</v>
      </c>
      <c r="K424" s="14">
        <v>0</v>
      </c>
    </row>
    <row r="425" spans="1:11" x14ac:dyDescent="0.25">
      <c r="A425" s="17" t="s">
        <v>231</v>
      </c>
      <c r="B425" s="15">
        <v>7305</v>
      </c>
      <c r="C425" s="15" t="s">
        <v>530</v>
      </c>
      <c r="D425" s="17">
        <v>43972</v>
      </c>
      <c r="E425" s="17" t="s">
        <v>583</v>
      </c>
      <c r="F425" s="15" t="s">
        <v>250</v>
      </c>
      <c r="G425" s="31" t="s">
        <v>243</v>
      </c>
      <c r="H425" s="32" t="s">
        <v>143</v>
      </c>
      <c r="I425" s="15" t="s">
        <v>289</v>
      </c>
      <c r="J425" s="14">
        <v>1362.5</v>
      </c>
      <c r="K425" s="14">
        <v>0</v>
      </c>
    </row>
    <row r="426" spans="1:11" x14ac:dyDescent="0.25">
      <c r="A426" s="17" t="s">
        <v>231</v>
      </c>
      <c r="B426" s="15">
        <v>21512</v>
      </c>
      <c r="C426" s="15"/>
      <c r="D426" s="17">
        <v>43964</v>
      </c>
      <c r="E426" s="74" t="s">
        <v>604</v>
      </c>
      <c r="F426" s="15" t="s">
        <v>252</v>
      </c>
      <c r="G426" s="31" t="s">
        <v>244</v>
      </c>
      <c r="H426" s="32" t="s">
        <v>143</v>
      </c>
      <c r="I426" s="15" t="s">
        <v>289</v>
      </c>
      <c r="J426" s="14">
        <v>4986.8</v>
      </c>
      <c r="K426" s="14">
        <v>0</v>
      </c>
    </row>
    <row r="427" spans="1:11" hidden="1" x14ac:dyDescent="0.25">
      <c r="A427" s="17" t="s">
        <v>231</v>
      </c>
      <c r="B427" s="15"/>
      <c r="C427" s="15"/>
      <c r="D427" s="17"/>
      <c r="E427" s="17"/>
      <c r="F427" s="15"/>
      <c r="G427" s="13" t="s">
        <v>85</v>
      </c>
      <c r="H427" s="31" t="s">
        <v>73</v>
      </c>
      <c r="I427" s="15" t="s">
        <v>72</v>
      </c>
      <c r="J427" s="14">
        <v>10.45</v>
      </c>
      <c r="K427" s="14">
        <v>0</v>
      </c>
    </row>
    <row r="428" spans="1:11" hidden="1" x14ac:dyDescent="0.25">
      <c r="A428" s="17" t="s">
        <v>231</v>
      </c>
      <c r="B428" s="15"/>
      <c r="C428" s="15"/>
      <c r="D428" s="17"/>
      <c r="E428" s="17"/>
      <c r="F428" s="15"/>
      <c r="G428" s="13" t="s">
        <v>85</v>
      </c>
      <c r="H428" s="31" t="s">
        <v>73</v>
      </c>
      <c r="I428" s="15" t="s">
        <v>72</v>
      </c>
      <c r="J428" s="14">
        <v>10.45</v>
      </c>
      <c r="K428" s="14">
        <v>0</v>
      </c>
    </row>
    <row r="429" spans="1:11" hidden="1" x14ac:dyDescent="0.25">
      <c r="A429" s="17" t="s">
        <v>231</v>
      </c>
      <c r="B429" s="15"/>
      <c r="C429" s="15"/>
      <c r="D429" s="17"/>
      <c r="E429" s="17"/>
      <c r="F429" s="15"/>
      <c r="G429" s="13" t="s">
        <v>85</v>
      </c>
      <c r="H429" s="31" t="s">
        <v>73</v>
      </c>
      <c r="I429" s="15" t="s">
        <v>72</v>
      </c>
      <c r="J429" s="14">
        <v>10.45</v>
      </c>
      <c r="K429" s="14">
        <v>0</v>
      </c>
    </row>
    <row r="430" spans="1:11" hidden="1" x14ac:dyDescent="0.25">
      <c r="A430" s="35" t="s">
        <v>231</v>
      </c>
      <c r="B430" s="36"/>
      <c r="C430" s="36"/>
      <c r="D430" s="35"/>
      <c r="E430" s="35"/>
      <c r="F430" s="36"/>
      <c r="G430" s="37" t="s">
        <v>74</v>
      </c>
      <c r="H430" s="38" t="s">
        <v>236</v>
      </c>
      <c r="I430" s="36" t="s">
        <v>88</v>
      </c>
      <c r="J430" s="40">
        <v>0</v>
      </c>
      <c r="K430" s="40">
        <v>13230.21</v>
      </c>
    </row>
    <row r="431" spans="1:11" hidden="1" x14ac:dyDescent="0.25">
      <c r="A431" s="35" t="s">
        <v>232</v>
      </c>
      <c r="B431" s="36"/>
      <c r="C431" s="36"/>
      <c r="D431" s="35"/>
      <c r="E431" s="35"/>
      <c r="F431" s="36"/>
      <c r="G431" s="37" t="s">
        <v>74</v>
      </c>
      <c r="H431" s="38" t="s">
        <v>236</v>
      </c>
      <c r="I431" s="36" t="s">
        <v>88</v>
      </c>
      <c r="J431" s="40">
        <v>0</v>
      </c>
      <c r="K431" s="40">
        <v>14.93</v>
      </c>
    </row>
    <row r="432" spans="1:11" hidden="1" x14ac:dyDescent="0.25">
      <c r="A432" s="35" t="s">
        <v>232</v>
      </c>
      <c r="B432" s="36"/>
      <c r="C432" s="36"/>
      <c r="D432" s="35"/>
      <c r="E432" s="35"/>
      <c r="F432" s="36"/>
      <c r="G432" s="37" t="s">
        <v>235</v>
      </c>
      <c r="H432" s="38"/>
      <c r="I432" s="36" t="s">
        <v>263</v>
      </c>
      <c r="J432" s="40">
        <v>60000</v>
      </c>
      <c r="K432" s="40">
        <v>0</v>
      </c>
    </row>
    <row r="433" spans="1:11" hidden="1" x14ac:dyDescent="0.25">
      <c r="A433" s="35" t="s">
        <v>232</v>
      </c>
      <c r="B433" s="36"/>
      <c r="C433" s="36"/>
      <c r="D433" s="35"/>
      <c r="E433" s="35"/>
      <c r="F433" s="36"/>
      <c r="G433" s="37" t="s">
        <v>74</v>
      </c>
      <c r="H433" s="38" t="s">
        <v>236</v>
      </c>
      <c r="I433" s="36" t="s">
        <v>88</v>
      </c>
      <c r="J433" s="40">
        <v>0</v>
      </c>
      <c r="K433" s="40">
        <v>59985.07</v>
      </c>
    </row>
    <row r="434" spans="1:11" hidden="1" x14ac:dyDescent="0.25">
      <c r="A434" s="35" t="s">
        <v>233</v>
      </c>
      <c r="B434" s="36"/>
      <c r="C434" s="36"/>
      <c r="D434" s="35"/>
      <c r="E434" s="35"/>
      <c r="F434" s="36"/>
      <c r="G434" s="37" t="s">
        <v>74</v>
      </c>
      <c r="H434" s="38" t="s">
        <v>236</v>
      </c>
      <c r="I434" s="36" t="s">
        <v>88</v>
      </c>
      <c r="J434" s="40">
        <v>0</v>
      </c>
      <c r="K434" s="40">
        <v>69.81</v>
      </c>
    </row>
    <row r="435" spans="1:11" x14ac:dyDescent="0.25">
      <c r="A435" s="17" t="s">
        <v>233</v>
      </c>
      <c r="B435" s="15">
        <v>113891</v>
      </c>
      <c r="C435" s="15" t="s">
        <v>530</v>
      </c>
      <c r="D435" s="17">
        <v>43972</v>
      </c>
      <c r="E435" s="17" t="s">
        <v>582</v>
      </c>
      <c r="F435" s="15" t="s">
        <v>65</v>
      </c>
      <c r="G435" s="31" t="s">
        <v>195</v>
      </c>
      <c r="H435" s="31" t="s">
        <v>145</v>
      </c>
      <c r="I435" s="15" t="s">
        <v>292</v>
      </c>
      <c r="J435" s="14">
        <v>2085</v>
      </c>
      <c r="K435" s="14">
        <v>0</v>
      </c>
    </row>
    <row r="436" spans="1:11" hidden="1" x14ac:dyDescent="0.25">
      <c r="A436" s="17" t="s">
        <v>233</v>
      </c>
      <c r="B436" s="15"/>
      <c r="C436" s="15"/>
      <c r="D436" s="17"/>
      <c r="E436" s="17"/>
      <c r="F436" s="15"/>
      <c r="G436" s="13" t="s">
        <v>85</v>
      </c>
      <c r="H436" s="31" t="s">
        <v>73</v>
      </c>
      <c r="I436" s="15" t="s">
        <v>72</v>
      </c>
      <c r="J436" s="14">
        <v>10.45</v>
      </c>
      <c r="K436" s="14">
        <v>0</v>
      </c>
    </row>
    <row r="437" spans="1:11" hidden="1" x14ac:dyDescent="0.25">
      <c r="A437" s="35" t="s">
        <v>233</v>
      </c>
      <c r="B437" s="36"/>
      <c r="C437" s="36"/>
      <c r="D437" s="35"/>
      <c r="E437" s="35"/>
      <c r="F437" s="36"/>
      <c r="G437" s="37" t="s">
        <v>74</v>
      </c>
      <c r="H437" s="38" t="s">
        <v>236</v>
      </c>
      <c r="I437" s="36" t="s">
        <v>88</v>
      </c>
      <c r="J437" s="40">
        <v>0</v>
      </c>
      <c r="K437" s="40">
        <v>2025.64</v>
      </c>
    </row>
    <row r="438" spans="1:11" hidden="1" x14ac:dyDescent="0.25">
      <c r="A438" s="35" t="s">
        <v>234</v>
      </c>
      <c r="B438" s="36"/>
      <c r="C438" s="36"/>
      <c r="D438" s="35"/>
      <c r="E438" s="35"/>
      <c r="F438" s="36"/>
      <c r="G438" s="37" t="s">
        <v>74</v>
      </c>
      <c r="H438" s="38" t="s">
        <v>236</v>
      </c>
      <c r="I438" s="36" t="s">
        <v>88</v>
      </c>
      <c r="J438" s="40">
        <v>0</v>
      </c>
      <c r="K438" s="40">
        <v>2.4300000000000002</v>
      </c>
    </row>
    <row r="439" spans="1:11" x14ac:dyDescent="0.25">
      <c r="A439" s="17" t="s">
        <v>234</v>
      </c>
      <c r="B439" s="15">
        <v>911</v>
      </c>
      <c r="C439" s="15"/>
      <c r="D439" s="17">
        <v>43978</v>
      </c>
      <c r="E439" s="74" t="s">
        <v>601</v>
      </c>
      <c r="F439" s="15" t="s">
        <v>64</v>
      </c>
      <c r="G439" s="13" t="s">
        <v>198</v>
      </c>
      <c r="H439" s="32" t="s">
        <v>143</v>
      </c>
      <c r="I439" s="15" t="s">
        <v>289</v>
      </c>
      <c r="J439" s="14">
        <v>323.47000000000003</v>
      </c>
      <c r="K439" s="14">
        <v>0</v>
      </c>
    </row>
    <row r="440" spans="1:11" x14ac:dyDescent="0.25">
      <c r="A440" s="17" t="s">
        <v>234</v>
      </c>
      <c r="B440" s="15">
        <v>3</v>
      </c>
      <c r="C440" s="15"/>
      <c r="D440" s="17">
        <v>43972</v>
      </c>
      <c r="E440" s="74" t="s">
        <v>611</v>
      </c>
      <c r="F440" s="15" t="s">
        <v>260</v>
      </c>
      <c r="G440" s="31" t="s">
        <v>230</v>
      </c>
      <c r="H440" s="31" t="s">
        <v>276</v>
      </c>
      <c r="I440" s="15" t="s">
        <v>277</v>
      </c>
      <c r="J440" s="14">
        <v>18270.900000000001</v>
      </c>
      <c r="K440" s="14">
        <v>0</v>
      </c>
    </row>
    <row r="441" spans="1:11" hidden="1" x14ac:dyDescent="0.25">
      <c r="A441" s="17" t="s">
        <v>234</v>
      </c>
      <c r="B441" s="15"/>
      <c r="C441" s="15"/>
      <c r="D441" s="17"/>
      <c r="E441" s="17"/>
      <c r="F441" s="15"/>
      <c r="G441" s="13" t="s">
        <v>85</v>
      </c>
      <c r="H441" s="31" t="s">
        <v>73</v>
      </c>
      <c r="I441" s="15" t="s">
        <v>72</v>
      </c>
      <c r="J441" s="14">
        <v>10.45</v>
      </c>
      <c r="K441" s="14">
        <v>0</v>
      </c>
    </row>
    <row r="442" spans="1:11" hidden="1" x14ac:dyDescent="0.25">
      <c r="A442" s="17" t="s">
        <v>234</v>
      </c>
      <c r="B442" s="15"/>
      <c r="C442" s="15"/>
      <c r="D442" s="17"/>
      <c r="E442" s="17"/>
      <c r="F442" s="15"/>
      <c r="G442" s="13" t="s">
        <v>85</v>
      </c>
      <c r="H442" s="31" t="s">
        <v>73</v>
      </c>
      <c r="I442" s="15" t="s">
        <v>72</v>
      </c>
      <c r="J442" s="14">
        <v>10.45</v>
      </c>
      <c r="K442" s="14">
        <v>0</v>
      </c>
    </row>
    <row r="443" spans="1:11" hidden="1" x14ac:dyDescent="0.25">
      <c r="A443" s="35" t="s">
        <v>234</v>
      </c>
      <c r="B443" s="36"/>
      <c r="C443" s="36"/>
      <c r="D443" s="35"/>
      <c r="E443" s="35"/>
      <c r="F443" s="36"/>
      <c r="G443" s="37" t="s">
        <v>74</v>
      </c>
      <c r="H443" s="38" t="s">
        <v>236</v>
      </c>
      <c r="I443" s="36" t="s">
        <v>88</v>
      </c>
      <c r="J443" s="40">
        <v>0</v>
      </c>
      <c r="K443" s="40">
        <v>18612.84</v>
      </c>
    </row>
    <row r="444" spans="1:11" hidden="1" x14ac:dyDescent="0.25">
      <c r="A444" s="35" t="s">
        <v>264</v>
      </c>
      <c r="B444" s="36"/>
      <c r="C444" s="36"/>
      <c r="D444" s="35"/>
      <c r="E444" s="35"/>
      <c r="F444" s="36"/>
      <c r="G444" s="37" t="s">
        <v>74</v>
      </c>
      <c r="H444" s="38"/>
      <c r="I444" s="36" t="s">
        <v>88</v>
      </c>
      <c r="J444" s="40">
        <v>0</v>
      </c>
      <c r="K444" s="40">
        <v>22.98</v>
      </c>
    </row>
    <row r="445" spans="1:11" x14ac:dyDescent="0.25">
      <c r="A445" s="17" t="s">
        <v>264</v>
      </c>
      <c r="B445" s="15">
        <v>1997</v>
      </c>
      <c r="C445" s="15"/>
      <c r="D445" s="17">
        <v>43979</v>
      </c>
      <c r="E445" s="74" t="s">
        <v>614</v>
      </c>
      <c r="F445" s="15" t="s">
        <v>266</v>
      </c>
      <c r="G445" s="13" t="s">
        <v>265</v>
      </c>
      <c r="H445" s="31" t="s">
        <v>145</v>
      </c>
      <c r="I445" s="15" t="s">
        <v>292</v>
      </c>
      <c r="J445" s="14">
        <v>228.4</v>
      </c>
      <c r="K445" s="14">
        <v>0</v>
      </c>
    </row>
    <row r="446" spans="1:11" x14ac:dyDescent="0.25">
      <c r="A446" s="17" t="s">
        <v>264</v>
      </c>
      <c r="B446" s="15">
        <v>23</v>
      </c>
      <c r="C446" s="15"/>
      <c r="D446" s="17">
        <v>43979</v>
      </c>
      <c r="E446" s="17" t="s">
        <v>478</v>
      </c>
      <c r="F446" s="15" t="s">
        <v>267</v>
      </c>
      <c r="G446" s="13" t="s">
        <v>268</v>
      </c>
      <c r="H446" s="31" t="s">
        <v>284</v>
      </c>
      <c r="I446" s="15" t="s">
        <v>285</v>
      </c>
      <c r="J446" s="14">
        <v>3333.33</v>
      </c>
      <c r="K446" s="14">
        <v>0</v>
      </c>
    </row>
    <row r="447" spans="1:11" x14ac:dyDescent="0.25">
      <c r="A447" s="17" t="s">
        <v>264</v>
      </c>
      <c r="B447" s="15">
        <v>4313542</v>
      </c>
      <c r="C447" s="15" t="s">
        <v>530</v>
      </c>
      <c r="D447" s="17">
        <v>43980</v>
      </c>
      <c r="E447" s="74" t="s">
        <v>615</v>
      </c>
      <c r="F447" s="15" t="s">
        <v>63</v>
      </c>
      <c r="G447" s="13" t="s">
        <v>210</v>
      </c>
      <c r="H447" s="31" t="s">
        <v>149</v>
      </c>
      <c r="I447" s="15" t="s">
        <v>299</v>
      </c>
      <c r="J447" s="14">
        <v>358.14</v>
      </c>
      <c r="K447" s="14">
        <v>0</v>
      </c>
    </row>
    <row r="448" spans="1:11" x14ac:dyDescent="0.25">
      <c r="A448" s="17" t="s">
        <v>264</v>
      </c>
      <c r="B448" s="15">
        <v>440976</v>
      </c>
      <c r="C448" s="15"/>
      <c r="D448" s="17">
        <v>43979</v>
      </c>
      <c r="E448" s="74" t="s">
        <v>620</v>
      </c>
      <c r="F448" s="15" t="s">
        <v>251</v>
      </c>
      <c r="G448" s="31" t="s">
        <v>241</v>
      </c>
      <c r="H448" s="31" t="s">
        <v>145</v>
      </c>
      <c r="I448" s="15" t="s">
        <v>292</v>
      </c>
      <c r="J448" s="14">
        <v>1227.04</v>
      </c>
      <c r="K448" s="14">
        <v>0</v>
      </c>
    </row>
    <row r="449" spans="1:11" x14ac:dyDescent="0.25">
      <c r="A449" s="17" t="s">
        <v>264</v>
      </c>
      <c r="B449" s="15">
        <v>440952</v>
      </c>
      <c r="C449" s="15"/>
      <c r="D449" s="17">
        <v>43979</v>
      </c>
      <c r="E449" s="74" t="s">
        <v>621</v>
      </c>
      <c r="F449" s="15" t="s">
        <v>251</v>
      </c>
      <c r="G449" s="31" t="s">
        <v>241</v>
      </c>
      <c r="H449" s="31" t="s">
        <v>145</v>
      </c>
      <c r="I449" s="15" t="s">
        <v>292</v>
      </c>
      <c r="J449" s="14">
        <v>15773.6</v>
      </c>
      <c r="K449" s="14">
        <v>0</v>
      </c>
    </row>
    <row r="450" spans="1:11" x14ac:dyDescent="0.25">
      <c r="A450" s="17" t="s">
        <v>264</v>
      </c>
      <c r="B450" s="15">
        <v>2914</v>
      </c>
      <c r="C450" s="15" t="s">
        <v>530</v>
      </c>
      <c r="D450" s="17">
        <v>43964</v>
      </c>
      <c r="E450" s="17" t="s">
        <v>587</v>
      </c>
      <c r="F450" s="15" t="s">
        <v>254</v>
      </c>
      <c r="G450" s="13" t="s">
        <v>240</v>
      </c>
      <c r="H450" s="31" t="s">
        <v>278</v>
      </c>
      <c r="I450" s="15" t="s">
        <v>291</v>
      </c>
      <c r="J450" s="14">
        <v>540</v>
      </c>
      <c r="K450" s="14">
        <v>0</v>
      </c>
    </row>
    <row r="451" spans="1:11" x14ac:dyDescent="0.25">
      <c r="A451" s="17" t="s">
        <v>264</v>
      </c>
      <c r="B451" s="15">
        <v>2556</v>
      </c>
      <c r="C451" s="15"/>
      <c r="D451" s="17">
        <v>43965</v>
      </c>
      <c r="E451" s="17" t="s">
        <v>585</v>
      </c>
      <c r="F451" s="15" t="s">
        <v>94</v>
      </c>
      <c r="G451" s="13" t="s">
        <v>199</v>
      </c>
      <c r="H451" s="31" t="s">
        <v>280</v>
      </c>
      <c r="I451" s="15" t="s">
        <v>296</v>
      </c>
      <c r="J451" s="14">
        <v>779.2</v>
      </c>
      <c r="K451" s="14">
        <v>0</v>
      </c>
    </row>
    <row r="452" spans="1:11" hidden="1" x14ac:dyDescent="0.25">
      <c r="A452" s="17" t="s">
        <v>264</v>
      </c>
      <c r="B452" s="15"/>
      <c r="C452" s="15"/>
      <c r="D452" s="17"/>
      <c r="E452" s="17"/>
      <c r="F452" s="15"/>
      <c r="G452" s="13" t="s">
        <v>85</v>
      </c>
      <c r="H452" s="31" t="s">
        <v>73</v>
      </c>
      <c r="I452" s="15" t="s">
        <v>72</v>
      </c>
      <c r="J452" s="14">
        <v>10.45</v>
      </c>
      <c r="K452" s="14">
        <v>0</v>
      </c>
    </row>
    <row r="453" spans="1:11" hidden="1" x14ac:dyDescent="0.25">
      <c r="A453" s="17" t="s">
        <v>264</v>
      </c>
      <c r="B453" s="15"/>
      <c r="C453" s="15"/>
      <c r="D453" s="17"/>
      <c r="E453" s="17"/>
      <c r="F453" s="15"/>
      <c r="G453" s="13" t="s">
        <v>85</v>
      </c>
      <c r="H453" s="31" t="s">
        <v>73</v>
      </c>
      <c r="I453" s="15" t="s">
        <v>72</v>
      </c>
      <c r="J453" s="14">
        <v>10.45</v>
      </c>
      <c r="K453" s="14">
        <v>0</v>
      </c>
    </row>
    <row r="454" spans="1:11" hidden="1" x14ac:dyDescent="0.25">
      <c r="A454" s="17" t="s">
        <v>264</v>
      </c>
      <c r="B454" s="15"/>
      <c r="C454" s="15"/>
      <c r="D454" s="17"/>
      <c r="E454" s="17"/>
      <c r="F454" s="15"/>
      <c r="G454" s="13" t="s">
        <v>85</v>
      </c>
      <c r="H454" s="31" t="s">
        <v>73</v>
      </c>
      <c r="I454" s="15" t="s">
        <v>72</v>
      </c>
      <c r="J454" s="14">
        <v>10.45</v>
      </c>
      <c r="K454" s="14">
        <v>0</v>
      </c>
    </row>
    <row r="455" spans="1:11" hidden="1" x14ac:dyDescent="0.25">
      <c r="A455" s="17" t="s">
        <v>264</v>
      </c>
      <c r="B455" s="15"/>
      <c r="C455" s="15"/>
      <c r="D455" s="17"/>
      <c r="E455" s="17"/>
      <c r="F455" s="15"/>
      <c r="G455" s="13" t="s">
        <v>85</v>
      </c>
      <c r="H455" s="31" t="s">
        <v>73</v>
      </c>
      <c r="I455" s="15" t="s">
        <v>72</v>
      </c>
      <c r="J455" s="14">
        <v>10.45</v>
      </c>
      <c r="K455" s="14">
        <v>0</v>
      </c>
    </row>
    <row r="456" spans="1:11" hidden="1" x14ac:dyDescent="0.25">
      <c r="A456" s="35" t="s">
        <v>264</v>
      </c>
      <c r="B456" s="36"/>
      <c r="C456" s="36"/>
      <c r="D456" s="35"/>
      <c r="E456" s="35"/>
      <c r="F456" s="36"/>
      <c r="G456" s="37" t="s">
        <v>74</v>
      </c>
      <c r="H456" s="38"/>
      <c r="I456" s="36" t="s">
        <v>88</v>
      </c>
      <c r="J456" s="40">
        <v>0</v>
      </c>
      <c r="K456" s="40">
        <v>22258.53</v>
      </c>
    </row>
    <row r="457" spans="1:11" hidden="1" x14ac:dyDescent="0.25">
      <c r="A457" s="35" t="s">
        <v>264</v>
      </c>
      <c r="B457" s="36"/>
      <c r="C457" s="36"/>
      <c r="D457" s="35"/>
      <c r="E457" s="35"/>
      <c r="F457" s="36"/>
      <c r="G457" s="37" t="s">
        <v>74</v>
      </c>
      <c r="H457" s="38"/>
      <c r="I457" s="36" t="s">
        <v>88</v>
      </c>
      <c r="J457" s="40">
        <v>0</v>
      </c>
      <c r="K457" s="40">
        <v>28.25</v>
      </c>
    </row>
    <row r="458" spans="1:11" hidden="1" x14ac:dyDescent="0.25">
      <c r="A458" s="17">
        <v>43980</v>
      </c>
      <c r="B458" s="15"/>
      <c r="C458" s="15"/>
      <c r="D458" s="17"/>
      <c r="E458" s="17"/>
      <c r="F458" s="15"/>
      <c r="G458" s="13" t="s">
        <v>348</v>
      </c>
      <c r="H458" s="13"/>
      <c r="I458" s="15" t="s">
        <v>349</v>
      </c>
      <c r="J458" s="14">
        <v>28.25</v>
      </c>
      <c r="K458" s="14">
        <v>0</v>
      </c>
    </row>
    <row r="459" spans="1:11" hidden="1" x14ac:dyDescent="0.25"/>
    <row r="460" spans="1:11" s="41" customFormat="1" hidden="1" x14ac:dyDescent="0.25">
      <c r="D460" s="4"/>
      <c r="E460" s="4"/>
      <c r="F460" s="4"/>
      <c r="G460" s="4"/>
      <c r="H460" s="4"/>
      <c r="I460" s="4"/>
      <c r="J460" s="4"/>
      <c r="K460" s="4"/>
    </row>
    <row r="461" spans="1:11" s="41" customFormat="1" x14ac:dyDescent="0.25">
      <c r="D461" s="4"/>
      <c r="E461" s="4"/>
      <c r="F461" s="4"/>
      <c r="G461" s="4"/>
      <c r="H461" s="4"/>
      <c r="I461" s="4"/>
      <c r="J461" s="4"/>
      <c r="K461" s="4"/>
    </row>
    <row r="462" spans="1:11" s="41" customFormat="1" x14ac:dyDescent="0.25">
      <c r="D462" s="4"/>
      <c r="E462" s="4"/>
      <c r="F462" s="4"/>
      <c r="G462" s="4"/>
      <c r="H462" s="4"/>
      <c r="I462" s="4"/>
      <c r="J462" s="4"/>
      <c r="K462" s="4"/>
    </row>
    <row r="463" spans="1:11" s="41" customFormat="1" x14ac:dyDescent="0.25">
      <c r="D463" s="4"/>
      <c r="E463" s="4"/>
      <c r="F463" s="4"/>
      <c r="G463" s="4"/>
      <c r="H463" s="4"/>
      <c r="I463" s="4"/>
      <c r="J463" s="4"/>
      <c r="K463" s="4"/>
    </row>
    <row r="464" spans="1:11" s="41" customFormat="1" x14ac:dyDescent="0.25">
      <c r="D464" s="4"/>
      <c r="E464" s="4"/>
      <c r="F464" s="4"/>
      <c r="G464" s="4"/>
      <c r="H464" s="4"/>
      <c r="I464" s="4"/>
      <c r="J464" s="4"/>
      <c r="K464" s="4"/>
    </row>
    <row r="465" spans="1:11" s="41" customFormat="1" x14ac:dyDescent="0.25">
      <c r="D465" s="4"/>
      <c r="E465" s="4"/>
      <c r="F465" s="4"/>
      <c r="G465" s="4"/>
      <c r="H465" s="4"/>
      <c r="I465" s="4"/>
      <c r="J465" s="4"/>
      <c r="K465" s="4"/>
    </row>
    <row r="466" spans="1:11" s="41" customFormat="1" x14ac:dyDescent="0.25">
      <c r="A466" s="95" t="s">
        <v>350</v>
      </c>
      <c r="B466" s="95"/>
      <c r="C466" s="95"/>
      <c r="D466" s="95"/>
      <c r="E466" s="95"/>
      <c r="F466" s="4"/>
      <c r="G466" s="4"/>
      <c r="H466" s="4"/>
      <c r="I466" s="4"/>
      <c r="J466" s="4"/>
      <c r="K466" s="4"/>
    </row>
    <row r="467" spans="1:11" s="41" customFormat="1" x14ac:dyDescent="0.25">
      <c r="A467" s="96" t="s">
        <v>577</v>
      </c>
      <c r="B467" s="96"/>
      <c r="C467" s="96"/>
      <c r="D467" s="96"/>
      <c r="E467" s="96"/>
      <c r="F467" s="4"/>
      <c r="G467" s="4"/>
      <c r="H467" s="4"/>
      <c r="I467" s="4"/>
      <c r="J467" s="4"/>
      <c r="K467" s="4"/>
    </row>
    <row r="468" spans="1:11" s="41" customFormat="1" x14ac:dyDescent="0.25">
      <c r="A468" s="96" t="s">
        <v>576</v>
      </c>
      <c r="B468" s="96"/>
      <c r="C468" s="96"/>
      <c r="D468" s="96"/>
      <c r="E468" s="96"/>
      <c r="F468" s="4"/>
      <c r="G468" s="4"/>
      <c r="H468" s="4"/>
      <c r="I468" s="4"/>
      <c r="J468" s="4"/>
      <c r="K468" s="4"/>
    </row>
    <row r="469" spans="1:11" s="41" customFormat="1" x14ac:dyDescent="0.25">
      <c r="A469" s="47"/>
      <c r="D469" s="4"/>
      <c r="E469" s="4"/>
      <c r="F469" s="4"/>
      <c r="G469" s="4"/>
      <c r="H469" s="4"/>
      <c r="I469" s="4"/>
      <c r="J469" s="4"/>
      <c r="K469" s="4"/>
    </row>
    <row r="470" spans="1:11" s="41" customFormat="1" x14ac:dyDescent="0.25">
      <c r="A470" s="47"/>
      <c r="D470" s="4"/>
      <c r="E470" s="4"/>
      <c r="F470" s="4"/>
      <c r="G470" s="4"/>
      <c r="H470" s="4"/>
      <c r="I470" s="4"/>
      <c r="J470" s="4"/>
      <c r="K470" s="4"/>
    </row>
    <row r="471" spans="1:11" s="41" customFormat="1" x14ac:dyDescent="0.25">
      <c r="A471" s="73"/>
      <c r="B471" s="67"/>
      <c r="D471" s="4"/>
      <c r="E471" s="4"/>
      <c r="F471" s="4"/>
      <c r="G471" s="4"/>
      <c r="H471" s="4"/>
      <c r="I471" s="4"/>
      <c r="J471" s="4"/>
      <c r="K471" s="4"/>
    </row>
    <row r="472" spans="1:11" s="41" customFormat="1" x14ac:dyDescent="0.25">
      <c r="A472" s="94" t="s">
        <v>353</v>
      </c>
      <c r="B472" s="94"/>
      <c r="D472" s="4"/>
      <c r="E472" s="4"/>
      <c r="F472" s="4"/>
      <c r="G472" s="4"/>
      <c r="H472" s="4"/>
      <c r="I472" s="4"/>
      <c r="J472" s="4"/>
      <c r="K472" s="4"/>
    </row>
    <row r="473" spans="1:11" s="41" customFormat="1" x14ac:dyDescent="0.25">
      <c r="A473" s="94" t="s">
        <v>354</v>
      </c>
      <c r="B473" s="94"/>
      <c r="D473" s="4"/>
      <c r="E473" s="4"/>
      <c r="F473" s="4"/>
      <c r="G473" s="4"/>
      <c r="H473" s="4"/>
      <c r="I473" s="4"/>
      <c r="J473" s="4"/>
      <c r="K473" s="4"/>
    </row>
    <row r="474" spans="1:11" s="41" customFormat="1" x14ac:dyDescent="0.25">
      <c r="A474" s="94" t="s">
        <v>355</v>
      </c>
      <c r="B474" s="94"/>
      <c r="D474" s="4"/>
      <c r="E474" s="4"/>
      <c r="F474" s="4"/>
      <c r="G474" s="4"/>
      <c r="H474" s="4"/>
      <c r="I474" s="4"/>
      <c r="J474" s="4"/>
      <c r="K474" s="4"/>
    </row>
  </sheetData>
  <sheetProtection selectLockedCells="1" selectUnlockedCells="1"/>
  <autoFilter ref="A2:K460" xr:uid="{E93BDDC8-A569-455D-8163-767AE28FE842}">
    <filterColumn colId="5">
      <customFilters>
        <customFilter operator="notEqual" val=" "/>
      </customFilters>
    </filterColumn>
    <sortState xmlns:xlrd2="http://schemas.microsoft.com/office/spreadsheetml/2017/richdata2" ref="A269:K378">
      <sortCondition ref="J2:J460"/>
    </sortState>
  </autoFilter>
  <mergeCells count="6">
    <mergeCell ref="A474:B474"/>
    <mergeCell ref="A466:E466"/>
    <mergeCell ref="A467:E467"/>
    <mergeCell ref="A468:E468"/>
    <mergeCell ref="A472:B472"/>
    <mergeCell ref="A473:B473"/>
  </mergeCells>
  <pageMargins left="0.7" right="0.7" top="0.75" bottom="0.75" header="0.3" footer="0.3"/>
  <pageSetup paperSize="9" scale="44" fitToHeight="0" orientation="landscape" horizontalDpi="4294967294" verticalDpi="4294967294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4974-E57C-4DD2-B422-2528613E0672}">
  <sheetPr>
    <tabColor rgb="FF002060"/>
    <pageSetUpPr fitToPage="1"/>
  </sheetPr>
  <dimension ref="A2:M522"/>
  <sheetViews>
    <sheetView showGridLines="0" topLeftCell="G1" zoomScale="90" zoomScaleNormal="90" zoomScaleSheetLayoutView="100" zoomScalePageLayoutView="98" workbookViewId="0">
      <selection activeCell="I9" sqref="H9:I9"/>
    </sheetView>
  </sheetViews>
  <sheetFormatPr defaultColWidth="18.7109375" defaultRowHeight="15.75" x14ac:dyDescent="0.25"/>
  <cols>
    <col min="1" max="1" width="22.42578125" style="68" bestFit="1" customWidth="1"/>
    <col min="2" max="2" width="17.28515625" style="69" customWidth="1"/>
    <col min="3" max="3" width="18.42578125" style="69" customWidth="1"/>
    <col min="4" max="4" width="21.42578125" style="68" customWidth="1"/>
    <col min="5" max="5" width="59.5703125" style="70" customWidth="1"/>
    <col min="6" max="6" width="22.42578125" style="69" customWidth="1"/>
    <col min="7" max="7" width="100.42578125" style="41" bestFit="1" customWidth="1"/>
    <col min="8" max="8" width="62.7109375" style="67" customWidth="1"/>
    <col min="9" max="9" width="19.28515625" style="69" customWidth="1"/>
    <col min="10" max="10" width="20.85546875" style="88" bestFit="1" customWidth="1"/>
    <col min="11" max="11" width="16.42578125" style="4" bestFit="1" customWidth="1"/>
    <col min="12" max="12" width="18.140625" style="4" bestFit="1" customWidth="1"/>
    <col min="13" max="13" width="10.85546875" style="41" bestFit="1" customWidth="1"/>
    <col min="14" max="16384" width="18.7109375" style="41"/>
  </cols>
  <sheetData>
    <row r="2" spans="1:13" s="59" customFormat="1" ht="50.1" customHeight="1" x14ac:dyDescent="0.25">
      <c r="A2" s="19" t="s">
        <v>54</v>
      </c>
      <c r="B2" s="20" t="s">
        <v>55</v>
      </c>
      <c r="C2" s="20" t="s">
        <v>450</v>
      </c>
      <c r="D2" s="19" t="s">
        <v>60</v>
      </c>
      <c r="E2" s="53" t="s">
        <v>435</v>
      </c>
      <c r="F2" s="20" t="s">
        <v>56</v>
      </c>
      <c r="G2" s="20" t="s">
        <v>57</v>
      </c>
      <c r="H2" s="30" t="s">
        <v>58</v>
      </c>
      <c r="I2" s="20" t="s">
        <v>59</v>
      </c>
      <c r="J2" s="84" t="s">
        <v>730</v>
      </c>
      <c r="K2" s="21" t="s">
        <v>86</v>
      </c>
      <c r="L2" s="21" t="s">
        <v>71</v>
      </c>
    </row>
    <row r="3" spans="1:13" x14ac:dyDescent="0.25">
      <c r="A3" s="17">
        <v>43983</v>
      </c>
      <c r="B3" s="15"/>
      <c r="C3" s="15"/>
      <c r="D3" s="17"/>
      <c r="E3" s="54"/>
      <c r="F3" s="15"/>
      <c r="G3" s="13" t="s">
        <v>356</v>
      </c>
      <c r="H3" s="13"/>
      <c r="I3" s="15" t="s">
        <v>349</v>
      </c>
      <c r="J3" s="58">
        <v>0</v>
      </c>
      <c r="K3" s="14">
        <v>0</v>
      </c>
      <c r="L3" s="14">
        <v>0</v>
      </c>
    </row>
    <row r="4" spans="1:13" x14ac:dyDescent="0.25">
      <c r="A4" s="35">
        <v>43983</v>
      </c>
      <c r="B4" s="36"/>
      <c r="C4" s="36"/>
      <c r="D4" s="35"/>
      <c r="E4" s="55"/>
      <c r="F4" s="36"/>
      <c r="G4" s="37" t="s">
        <v>74</v>
      </c>
      <c r="H4" s="38"/>
      <c r="I4" s="36" t="s">
        <v>88</v>
      </c>
      <c r="J4" s="85">
        <v>131510100014511</v>
      </c>
      <c r="K4" s="40">
        <v>0</v>
      </c>
      <c r="L4" s="40">
        <v>28.25</v>
      </c>
    </row>
    <row r="5" spans="1:13" x14ac:dyDescent="0.25">
      <c r="A5" s="17">
        <v>43983</v>
      </c>
      <c r="B5" s="15">
        <v>22370</v>
      </c>
      <c r="C5" s="15" t="s">
        <v>530</v>
      </c>
      <c r="D5" s="17">
        <v>43945</v>
      </c>
      <c r="E5" s="54" t="s">
        <v>456</v>
      </c>
      <c r="F5" s="15" t="s">
        <v>452</v>
      </c>
      <c r="G5" s="13" t="s">
        <v>453</v>
      </c>
      <c r="H5" s="31" t="s">
        <v>145</v>
      </c>
      <c r="I5" s="15" t="s">
        <v>292</v>
      </c>
      <c r="J5" s="58">
        <v>551821000110051</v>
      </c>
      <c r="K5" s="14">
        <v>8708.1</v>
      </c>
      <c r="L5" s="14">
        <v>0</v>
      </c>
    </row>
    <row r="6" spans="1:13" x14ac:dyDescent="0.25">
      <c r="A6" s="35">
        <v>43983</v>
      </c>
      <c r="B6" s="36"/>
      <c r="C6" s="36"/>
      <c r="D6" s="35"/>
      <c r="E6" s="55"/>
      <c r="F6" s="36"/>
      <c r="G6" s="37" t="s">
        <v>74</v>
      </c>
      <c r="H6" s="48"/>
      <c r="I6" s="36" t="s">
        <v>88</v>
      </c>
      <c r="J6" s="85">
        <v>9903</v>
      </c>
      <c r="K6" s="40">
        <v>0</v>
      </c>
      <c r="L6" s="40">
        <v>8679.85</v>
      </c>
    </row>
    <row r="7" spans="1:13" x14ac:dyDescent="0.25">
      <c r="A7" s="35">
        <v>43984</v>
      </c>
      <c r="B7" s="36"/>
      <c r="C7" s="36"/>
      <c r="D7" s="35"/>
      <c r="E7" s="55"/>
      <c r="F7" s="36"/>
      <c r="G7" s="37" t="s">
        <v>74</v>
      </c>
      <c r="H7" s="49"/>
      <c r="I7" s="36" t="s">
        <v>88</v>
      </c>
      <c r="J7" s="85">
        <v>111531400002718</v>
      </c>
      <c r="K7" s="40">
        <v>0</v>
      </c>
      <c r="L7" s="40">
        <v>11.33</v>
      </c>
    </row>
    <row r="8" spans="1:13" x14ac:dyDescent="0.25">
      <c r="A8" s="17">
        <v>43984</v>
      </c>
      <c r="B8" s="15"/>
      <c r="C8" s="15"/>
      <c r="D8" s="17"/>
      <c r="E8" s="54"/>
      <c r="F8" s="15"/>
      <c r="G8" s="13" t="s">
        <v>357</v>
      </c>
      <c r="H8" s="31" t="s">
        <v>433</v>
      </c>
      <c r="I8" s="15" t="s">
        <v>434</v>
      </c>
      <c r="J8" s="58">
        <v>60201</v>
      </c>
      <c r="K8" s="14">
        <v>283.2</v>
      </c>
      <c r="L8" s="14">
        <v>0</v>
      </c>
    </row>
    <row r="9" spans="1:13" x14ac:dyDescent="0.25">
      <c r="A9" s="17">
        <v>43984</v>
      </c>
      <c r="B9" s="15"/>
      <c r="C9" s="15"/>
      <c r="D9" s="17"/>
      <c r="E9" s="54"/>
      <c r="F9" s="15"/>
      <c r="G9" s="13" t="s">
        <v>358</v>
      </c>
      <c r="H9" s="31" t="s">
        <v>261</v>
      </c>
      <c r="I9" s="15" t="s">
        <v>262</v>
      </c>
      <c r="J9" s="58">
        <v>60202</v>
      </c>
      <c r="K9" s="14">
        <v>7053.78</v>
      </c>
      <c r="L9" s="14">
        <v>0</v>
      </c>
    </row>
    <row r="10" spans="1:13" x14ac:dyDescent="0.25">
      <c r="A10" s="17">
        <v>43984</v>
      </c>
      <c r="B10" s="15"/>
      <c r="C10" s="15"/>
      <c r="D10" s="17"/>
      <c r="E10" s="54"/>
      <c r="F10" s="15"/>
      <c r="G10" s="13" t="s">
        <v>359</v>
      </c>
      <c r="H10" s="31" t="s">
        <v>261</v>
      </c>
      <c r="I10" s="15" t="s">
        <v>262</v>
      </c>
      <c r="J10" s="58">
        <v>60203</v>
      </c>
      <c r="K10" s="14">
        <v>6405.21</v>
      </c>
      <c r="L10" s="14">
        <v>0</v>
      </c>
    </row>
    <row r="11" spans="1:13" x14ac:dyDescent="0.25">
      <c r="A11" s="17">
        <v>43984</v>
      </c>
      <c r="B11" s="15"/>
      <c r="C11" s="15"/>
      <c r="D11" s="17"/>
      <c r="E11" s="54"/>
      <c r="F11" s="15"/>
      <c r="G11" s="13" t="s">
        <v>360</v>
      </c>
      <c r="H11" s="31" t="s">
        <v>261</v>
      </c>
      <c r="I11" s="15" t="s">
        <v>262</v>
      </c>
      <c r="J11" s="58">
        <v>60204</v>
      </c>
      <c r="K11" s="14">
        <v>6357.29</v>
      </c>
      <c r="L11" s="14">
        <v>0</v>
      </c>
    </row>
    <row r="12" spans="1:13" x14ac:dyDescent="0.25">
      <c r="A12" s="60">
        <v>43984</v>
      </c>
      <c r="B12" s="61">
        <v>2</v>
      </c>
      <c r="C12" s="61"/>
      <c r="D12" s="60">
        <v>43979</v>
      </c>
      <c r="E12" s="62" t="s">
        <v>478</v>
      </c>
      <c r="F12" s="61" t="s">
        <v>467</v>
      </c>
      <c r="G12" s="63" t="s">
        <v>470</v>
      </c>
      <c r="H12" s="64" t="s">
        <v>171</v>
      </c>
      <c r="I12" s="61" t="s">
        <v>286</v>
      </c>
      <c r="J12" s="86">
        <v>850001</v>
      </c>
      <c r="K12" s="65">
        <v>11000</v>
      </c>
      <c r="L12" s="65">
        <v>0</v>
      </c>
      <c r="M12" s="66" t="s">
        <v>529</v>
      </c>
    </row>
    <row r="13" spans="1:13" x14ac:dyDescent="0.25">
      <c r="A13" s="35">
        <v>43984</v>
      </c>
      <c r="B13" s="36"/>
      <c r="C13" s="36"/>
      <c r="D13" s="35"/>
      <c r="E13" s="55"/>
      <c r="F13" s="36"/>
      <c r="G13" s="37" t="s">
        <v>74</v>
      </c>
      <c r="H13" s="38"/>
      <c r="I13" s="36" t="s">
        <v>88</v>
      </c>
      <c r="J13" s="85">
        <v>9903</v>
      </c>
      <c r="K13" s="40">
        <v>0</v>
      </c>
      <c r="L13" s="40">
        <v>31088.15</v>
      </c>
    </row>
    <row r="14" spans="1:13" x14ac:dyDescent="0.25">
      <c r="A14" s="35">
        <v>43985</v>
      </c>
      <c r="B14" s="36"/>
      <c r="C14" s="36"/>
      <c r="D14" s="35"/>
      <c r="E14" s="55"/>
      <c r="F14" s="36"/>
      <c r="G14" s="37" t="s">
        <v>74</v>
      </c>
      <c r="H14" s="38"/>
      <c r="I14" s="36" t="s">
        <v>88</v>
      </c>
      <c r="J14" s="85">
        <v>111541400010419</v>
      </c>
      <c r="K14" s="40">
        <v>0</v>
      </c>
      <c r="L14" s="40">
        <v>41.65</v>
      </c>
    </row>
    <row r="15" spans="1:13" x14ac:dyDescent="0.25">
      <c r="A15" s="35">
        <v>43985</v>
      </c>
      <c r="B15" s="36"/>
      <c r="C15" s="36"/>
      <c r="D15" s="35"/>
      <c r="E15" s="55"/>
      <c r="F15" s="36"/>
      <c r="G15" s="37" t="s">
        <v>361</v>
      </c>
      <c r="H15" s="38"/>
      <c r="I15" s="36" t="s">
        <v>319</v>
      </c>
      <c r="J15" s="85">
        <v>202006020008692</v>
      </c>
      <c r="K15" s="40">
        <v>0</v>
      </c>
      <c r="L15" s="40">
        <v>1079900</v>
      </c>
    </row>
    <row r="16" spans="1:13" x14ac:dyDescent="0.25">
      <c r="A16" s="35">
        <v>43985</v>
      </c>
      <c r="B16" s="36"/>
      <c r="C16" s="36"/>
      <c r="D16" s="35"/>
      <c r="E16" s="55"/>
      <c r="F16" s="36"/>
      <c r="G16" s="37" t="s">
        <v>362</v>
      </c>
      <c r="H16" s="38"/>
      <c r="I16" s="36" t="s">
        <v>263</v>
      </c>
      <c r="J16" s="85">
        <v>1200087</v>
      </c>
      <c r="K16" s="40">
        <v>1050000</v>
      </c>
      <c r="L16" s="40">
        <v>0</v>
      </c>
    </row>
    <row r="17" spans="1:12" x14ac:dyDescent="0.25">
      <c r="A17" s="35">
        <v>43985</v>
      </c>
      <c r="B17" s="36"/>
      <c r="C17" s="36"/>
      <c r="D17" s="35"/>
      <c r="E17" s="55"/>
      <c r="F17" s="36"/>
      <c r="G17" s="37" t="s">
        <v>363</v>
      </c>
      <c r="H17" s="48"/>
      <c r="I17" s="36" t="s">
        <v>263</v>
      </c>
      <c r="J17" s="85">
        <v>9903</v>
      </c>
      <c r="K17" s="40">
        <v>29941.65</v>
      </c>
      <c r="L17" s="40">
        <v>0</v>
      </c>
    </row>
    <row r="18" spans="1:12" x14ac:dyDescent="0.25">
      <c r="A18" s="24">
        <v>43986</v>
      </c>
      <c r="B18" s="25"/>
      <c r="C18" s="25"/>
      <c r="D18" s="24"/>
      <c r="E18" s="56"/>
      <c r="F18" s="25"/>
      <c r="G18" s="26" t="s">
        <v>416</v>
      </c>
      <c r="H18" s="33"/>
      <c r="I18" s="25" t="s">
        <v>89</v>
      </c>
      <c r="J18" s="87">
        <v>200019</v>
      </c>
      <c r="K18" s="28">
        <v>0</v>
      </c>
      <c r="L18" s="28">
        <v>182.88</v>
      </c>
    </row>
    <row r="19" spans="1:12" x14ac:dyDescent="0.25">
      <c r="A19" s="24">
        <v>43986</v>
      </c>
      <c r="B19" s="25"/>
      <c r="C19" s="25"/>
      <c r="D19" s="24"/>
      <c r="E19" s="56"/>
      <c r="F19" s="25"/>
      <c r="G19" s="26" t="s">
        <v>417</v>
      </c>
      <c r="H19" s="33"/>
      <c r="I19" s="25" t="s">
        <v>89</v>
      </c>
      <c r="J19" s="87">
        <v>300016</v>
      </c>
      <c r="K19" s="28">
        <v>0</v>
      </c>
      <c r="L19" s="28">
        <v>182.88</v>
      </c>
    </row>
    <row r="20" spans="1:12" x14ac:dyDescent="0.25">
      <c r="A20" s="24">
        <v>43986</v>
      </c>
      <c r="B20" s="25"/>
      <c r="C20" s="25"/>
      <c r="D20" s="24"/>
      <c r="E20" s="56"/>
      <c r="F20" s="25"/>
      <c r="G20" s="26" t="s">
        <v>447</v>
      </c>
      <c r="H20" s="33"/>
      <c r="I20" s="25" t="s">
        <v>89</v>
      </c>
      <c r="J20" s="87">
        <v>400019</v>
      </c>
      <c r="K20" s="28">
        <v>0</v>
      </c>
      <c r="L20" s="28">
        <v>8195.4</v>
      </c>
    </row>
    <row r="21" spans="1:12" x14ac:dyDescent="0.25">
      <c r="A21" s="24">
        <v>43986</v>
      </c>
      <c r="B21" s="25"/>
      <c r="C21" s="25"/>
      <c r="D21" s="24"/>
      <c r="E21" s="56"/>
      <c r="F21" s="25"/>
      <c r="G21" s="26" t="s">
        <v>500</v>
      </c>
      <c r="H21" s="33"/>
      <c r="I21" s="25" t="s">
        <v>89</v>
      </c>
      <c r="J21" s="87">
        <v>400024</v>
      </c>
      <c r="K21" s="28">
        <v>0</v>
      </c>
      <c r="L21" s="28">
        <v>182.88</v>
      </c>
    </row>
    <row r="22" spans="1:12" x14ac:dyDescent="0.25">
      <c r="A22" s="17">
        <v>43986</v>
      </c>
      <c r="B22" s="15"/>
      <c r="C22" s="15"/>
      <c r="D22" s="17"/>
      <c r="E22" s="54"/>
      <c r="F22" s="15"/>
      <c r="G22" s="13" t="s">
        <v>364</v>
      </c>
      <c r="H22" s="31" t="s">
        <v>505</v>
      </c>
      <c r="I22" s="15" t="s">
        <v>287</v>
      </c>
      <c r="J22" s="58">
        <v>550681000082783</v>
      </c>
      <c r="K22" s="14">
        <v>182.88</v>
      </c>
      <c r="L22" s="14">
        <v>0</v>
      </c>
    </row>
    <row r="23" spans="1:12" x14ac:dyDescent="0.25">
      <c r="A23" s="17">
        <v>43986</v>
      </c>
      <c r="B23" s="15"/>
      <c r="C23" s="15"/>
      <c r="D23" s="17"/>
      <c r="E23" s="54"/>
      <c r="F23" s="15"/>
      <c r="G23" s="13" t="s">
        <v>365</v>
      </c>
      <c r="H23" s="31" t="s">
        <v>505</v>
      </c>
      <c r="I23" s="15" t="s">
        <v>287</v>
      </c>
      <c r="J23" s="58">
        <v>551852000033141</v>
      </c>
      <c r="K23" s="14">
        <v>182.88</v>
      </c>
      <c r="L23" s="14">
        <v>0</v>
      </c>
    </row>
    <row r="24" spans="1:12" x14ac:dyDescent="0.25">
      <c r="A24" s="17">
        <v>43986</v>
      </c>
      <c r="B24" s="15"/>
      <c r="C24" s="15"/>
      <c r="D24" s="17"/>
      <c r="E24" s="54"/>
      <c r="F24" s="15"/>
      <c r="G24" s="13" t="s">
        <v>366</v>
      </c>
      <c r="H24" s="31" t="s">
        <v>505</v>
      </c>
      <c r="I24" s="15" t="s">
        <v>287</v>
      </c>
      <c r="J24" s="58">
        <v>557031000007509</v>
      </c>
      <c r="K24" s="14">
        <v>182.88</v>
      </c>
      <c r="L24" s="14">
        <v>0</v>
      </c>
    </row>
    <row r="25" spans="1:12" x14ac:dyDescent="0.25">
      <c r="A25" s="17">
        <v>43986</v>
      </c>
      <c r="B25" s="15"/>
      <c r="C25" s="15"/>
      <c r="D25" s="17"/>
      <c r="E25" s="54"/>
      <c r="F25" s="15"/>
      <c r="G25" s="13" t="s">
        <v>366</v>
      </c>
      <c r="H25" s="31" t="s">
        <v>503</v>
      </c>
      <c r="I25" s="15" t="s">
        <v>504</v>
      </c>
      <c r="J25" s="58">
        <v>557031000007509</v>
      </c>
      <c r="K25" s="14">
        <v>229.5</v>
      </c>
      <c r="L25" s="14">
        <v>0</v>
      </c>
    </row>
    <row r="26" spans="1:12" x14ac:dyDescent="0.25">
      <c r="A26" s="17">
        <v>43986</v>
      </c>
      <c r="B26" s="15">
        <v>21541</v>
      </c>
      <c r="C26" s="15"/>
      <c r="D26" s="17">
        <v>43980</v>
      </c>
      <c r="E26" s="54" t="s">
        <v>475</v>
      </c>
      <c r="F26" s="15" t="s">
        <v>464</v>
      </c>
      <c r="G26" s="13" t="s">
        <v>469</v>
      </c>
      <c r="H26" s="31" t="s">
        <v>278</v>
      </c>
      <c r="I26" s="15" t="s">
        <v>330</v>
      </c>
      <c r="J26" s="58">
        <v>60401</v>
      </c>
      <c r="K26" s="14">
        <v>37.799999999999997</v>
      </c>
      <c r="L26" s="14">
        <v>0</v>
      </c>
    </row>
    <row r="27" spans="1:12" x14ac:dyDescent="0.25">
      <c r="A27" s="24">
        <v>43986</v>
      </c>
      <c r="B27" s="25"/>
      <c r="C27" s="25"/>
      <c r="D27" s="24"/>
      <c r="E27" s="56"/>
      <c r="F27" s="25"/>
      <c r="G27" s="26" t="s">
        <v>367</v>
      </c>
      <c r="H27" s="33"/>
      <c r="I27" s="25" t="s">
        <v>89</v>
      </c>
      <c r="J27" s="87">
        <v>60402</v>
      </c>
      <c r="K27" s="28">
        <v>8195.4</v>
      </c>
      <c r="L27" s="28">
        <v>0</v>
      </c>
    </row>
    <row r="28" spans="1:12" x14ac:dyDescent="0.25">
      <c r="A28" s="17">
        <v>43986</v>
      </c>
      <c r="B28" s="15"/>
      <c r="C28" s="15"/>
      <c r="D28" s="17"/>
      <c r="E28" s="54"/>
      <c r="F28" s="15"/>
      <c r="G28" s="13" t="s">
        <v>368</v>
      </c>
      <c r="H28" s="31" t="s">
        <v>505</v>
      </c>
      <c r="I28" s="15" t="s">
        <v>287</v>
      </c>
      <c r="J28" s="58">
        <v>60403</v>
      </c>
      <c r="K28" s="14">
        <v>182.88</v>
      </c>
      <c r="L28" s="14">
        <v>0</v>
      </c>
    </row>
    <row r="29" spans="1:12" x14ac:dyDescent="0.25">
      <c r="A29" s="17">
        <v>43986</v>
      </c>
      <c r="B29" s="15"/>
      <c r="C29" s="15"/>
      <c r="D29" s="17"/>
      <c r="E29" s="54"/>
      <c r="F29" s="15"/>
      <c r="G29" s="13" t="s">
        <v>369</v>
      </c>
      <c r="H29" s="31" t="s">
        <v>505</v>
      </c>
      <c r="I29" s="15" t="s">
        <v>287</v>
      </c>
      <c r="J29" s="58">
        <v>60404</v>
      </c>
      <c r="K29" s="14">
        <v>182.88</v>
      </c>
      <c r="L29" s="14">
        <v>0</v>
      </c>
    </row>
    <row r="30" spans="1:12" x14ac:dyDescent="0.25">
      <c r="A30" s="17">
        <v>43986</v>
      </c>
      <c r="B30" s="15"/>
      <c r="C30" s="15"/>
      <c r="D30" s="17"/>
      <c r="E30" s="54"/>
      <c r="F30" s="15"/>
      <c r="G30" s="13" t="s">
        <v>370</v>
      </c>
      <c r="H30" s="31" t="s">
        <v>505</v>
      </c>
      <c r="I30" s="15" t="s">
        <v>287</v>
      </c>
      <c r="J30" s="58">
        <v>60405</v>
      </c>
      <c r="K30" s="14">
        <v>182.88</v>
      </c>
      <c r="L30" s="14">
        <v>0</v>
      </c>
    </row>
    <row r="31" spans="1:12" x14ac:dyDescent="0.25">
      <c r="A31" s="17">
        <v>43986</v>
      </c>
      <c r="B31" s="15"/>
      <c r="C31" s="15"/>
      <c r="D31" s="17"/>
      <c r="E31" s="54"/>
      <c r="F31" s="15"/>
      <c r="G31" s="13" t="s">
        <v>371</v>
      </c>
      <c r="H31" s="31" t="s">
        <v>505</v>
      </c>
      <c r="I31" s="15" t="s">
        <v>287</v>
      </c>
      <c r="J31" s="58">
        <v>60406</v>
      </c>
      <c r="K31" s="14">
        <v>182.88</v>
      </c>
      <c r="L31" s="14">
        <v>0</v>
      </c>
    </row>
    <row r="32" spans="1:12" x14ac:dyDescent="0.25">
      <c r="A32" s="17">
        <v>43986</v>
      </c>
      <c r="B32" s="15"/>
      <c r="C32" s="15"/>
      <c r="D32" s="17"/>
      <c r="E32" s="54"/>
      <c r="F32" s="15"/>
      <c r="G32" s="13" t="s">
        <v>372</v>
      </c>
      <c r="H32" s="31" t="s">
        <v>505</v>
      </c>
      <c r="I32" s="15" t="s">
        <v>287</v>
      </c>
      <c r="J32" s="58">
        <v>60407</v>
      </c>
      <c r="K32" s="14">
        <v>182.88</v>
      </c>
      <c r="L32" s="14">
        <v>0</v>
      </c>
    </row>
    <row r="33" spans="1:12" x14ac:dyDescent="0.25">
      <c r="A33" s="17">
        <v>43986</v>
      </c>
      <c r="B33" s="15"/>
      <c r="C33" s="15"/>
      <c r="D33" s="17"/>
      <c r="E33" s="54"/>
      <c r="F33" s="15"/>
      <c r="G33" s="13" t="s">
        <v>373</v>
      </c>
      <c r="H33" s="31" t="s">
        <v>505</v>
      </c>
      <c r="I33" s="15" t="s">
        <v>287</v>
      </c>
      <c r="J33" s="58">
        <v>60408</v>
      </c>
      <c r="K33" s="14">
        <v>182.88</v>
      </c>
      <c r="L33" s="14">
        <v>0</v>
      </c>
    </row>
    <row r="34" spans="1:12" x14ac:dyDescent="0.25">
      <c r="A34" s="17">
        <v>43986</v>
      </c>
      <c r="B34" s="15"/>
      <c r="C34" s="15"/>
      <c r="D34" s="17"/>
      <c r="E34" s="54"/>
      <c r="F34" s="15"/>
      <c r="G34" s="13" t="s">
        <v>374</v>
      </c>
      <c r="H34" s="31" t="s">
        <v>505</v>
      </c>
      <c r="I34" s="15" t="s">
        <v>287</v>
      </c>
      <c r="J34" s="58">
        <v>60409</v>
      </c>
      <c r="K34" s="14">
        <v>182.88</v>
      </c>
      <c r="L34" s="14">
        <v>0</v>
      </c>
    </row>
    <row r="35" spans="1:12" x14ac:dyDescent="0.25">
      <c r="A35" s="17">
        <v>43986</v>
      </c>
      <c r="B35" s="15"/>
      <c r="C35" s="15"/>
      <c r="D35" s="17"/>
      <c r="E35" s="54"/>
      <c r="F35" s="15"/>
      <c r="G35" s="13" t="s">
        <v>375</v>
      </c>
      <c r="H35" s="31" t="s">
        <v>505</v>
      </c>
      <c r="I35" s="15" t="s">
        <v>287</v>
      </c>
      <c r="J35" s="58">
        <v>60410</v>
      </c>
      <c r="K35" s="14">
        <v>182.88</v>
      </c>
      <c r="L35" s="14">
        <v>0</v>
      </c>
    </row>
    <row r="36" spans="1:12" x14ac:dyDescent="0.25">
      <c r="A36" s="17">
        <v>43986</v>
      </c>
      <c r="B36" s="15"/>
      <c r="C36" s="15"/>
      <c r="D36" s="17"/>
      <c r="E36" s="54"/>
      <c r="F36" s="15"/>
      <c r="G36" s="13" t="s">
        <v>376</v>
      </c>
      <c r="H36" s="31" t="s">
        <v>505</v>
      </c>
      <c r="I36" s="15" t="s">
        <v>287</v>
      </c>
      <c r="J36" s="58">
        <v>60411</v>
      </c>
      <c r="K36" s="14">
        <v>182.88</v>
      </c>
      <c r="L36" s="14">
        <v>0</v>
      </c>
    </row>
    <row r="37" spans="1:12" x14ac:dyDescent="0.25">
      <c r="A37" s="17">
        <v>43986</v>
      </c>
      <c r="B37" s="15"/>
      <c r="C37" s="15"/>
      <c r="D37" s="17"/>
      <c r="E37" s="54"/>
      <c r="F37" s="15"/>
      <c r="G37" s="13" t="s">
        <v>377</v>
      </c>
      <c r="H37" s="31" t="s">
        <v>505</v>
      </c>
      <c r="I37" s="15" t="s">
        <v>287</v>
      </c>
      <c r="J37" s="58">
        <v>60412</v>
      </c>
      <c r="K37" s="14">
        <v>182.88</v>
      </c>
      <c r="L37" s="14">
        <v>0</v>
      </c>
    </row>
    <row r="38" spans="1:12" x14ac:dyDescent="0.25">
      <c r="A38" s="17">
        <v>43986</v>
      </c>
      <c r="B38" s="15"/>
      <c r="C38" s="15"/>
      <c r="D38" s="17"/>
      <c r="E38" s="54"/>
      <c r="F38" s="15"/>
      <c r="G38" s="13" t="s">
        <v>378</v>
      </c>
      <c r="H38" s="31" t="s">
        <v>505</v>
      </c>
      <c r="I38" s="15" t="s">
        <v>287</v>
      </c>
      <c r="J38" s="58">
        <v>60413</v>
      </c>
      <c r="K38" s="14">
        <v>182.88</v>
      </c>
      <c r="L38" s="14">
        <v>0</v>
      </c>
    </row>
    <row r="39" spans="1:12" x14ac:dyDescent="0.25">
      <c r="A39" s="17">
        <v>43986</v>
      </c>
      <c r="B39" s="15"/>
      <c r="C39" s="15"/>
      <c r="D39" s="17"/>
      <c r="E39" s="54"/>
      <c r="F39" s="15"/>
      <c r="G39" s="13" t="s">
        <v>379</v>
      </c>
      <c r="H39" s="31" t="s">
        <v>505</v>
      </c>
      <c r="I39" s="15" t="s">
        <v>287</v>
      </c>
      <c r="J39" s="58">
        <v>60414</v>
      </c>
      <c r="K39" s="14">
        <v>182.88</v>
      </c>
      <c r="L39" s="14">
        <v>0</v>
      </c>
    </row>
    <row r="40" spans="1:12" x14ac:dyDescent="0.25">
      <c r="A40" s="17">
        <v>43986</v>
      </c>
      <c r="B40" s="15"/>
      <c r="C40" s="15"/>
      <c r="D40" s="17"/>
      <c r="E40" s="54"/>
      <c r="F40" s="15"/>
      <c r="G40" s="13" t="s">
        <v>380</v>
      </c>
      <c r="H40" s="31" t="s">
        <v>505</v>
      </c>
      <c r="I40" s="15" t="s">
        <v>287</v>
      </c>
      <c r="J40" s="58">
        <v>60415</v>
      </c>
      <c r="K40" s="14">
        <v>182.88</v>
      </c>
      <c r="L40" s="14">
        <v>0</v>
      </c>
    </row>
    <row r="41" spans="1:12" x14ac:dyDescent="0.25">
      <c r="A41" s="17">
        <v>43986</v>
      </c>
      <c r="B41" s="15"/>
      <c r="C41" s="15"/>
      <c r="D41" s="17"/>
      <c r="E41" s="54"/>
      <c r="F41" s="15"/>
      <c r="G41" s="13" t="s">
        <v>381</v>
      </c>
      <c r="H41" s="31" t="s">
        <v>505</v>
      </c>
      <c r="I41" s="15" t="s">
        <v>287</v>
      </c>
      <c r="J41" s="58">
        <v>60416</v>
      </c>
      <c r="K41" s="14">
        <v>182.88</v>
      </c>
      <c r="L41" s="14">
        <v>0</v>
      </c>
    </row>
    <row r="42" spans="1:12" x14ac:dyDescent="0.25">
      <c r="A42" s="17">
        <v>43986</v>
      </c>
      <c r="B42" s="15"/>
      <c r="C42" s="15"/>
      <c r="D42" s="17"/>
      <c r="E42" s="54"/>
      <c r="F42" s="15"/>
      <c r="G42" s="13" t="s">
        <v>382</v>
      </c>
      <c r="H42" s="31" t="s">
        <v>505</v>
      </c>
      <c r="I42" s="15" t="s">
        <v>287</v>
      </c>
      <c r="J42" s="58">
        <v>60417</v>
      </c>
      <c r="K42" s="14">
        <v>182.88</v>
      </c>
      <c r="L42" s="14">
        <v>0</v>
      </c>
    </row>
    <row r="43" spans="1:12" x14ac:dyDescent="0.25">
      <c r="A43" s="17">
        <v>43986</v>
      </c>
      <c r="B43" s="15"/>
      <c r="C43" s="15"/>
      <c r="D43" s="17"/>
      <c r="E43" s="54"/>
      <c r="F43" s="15"/>
      <c r="G43" s="13" t="s">
        <v>383</v>
      </c>
      <c r="H43" s="31" t="s">
        <v>505</v>
      </c>
      <c r="I43" s="15" t="s">
        <v>287</v>
      </c>
      <c r="J43" s="58">
        <v>60418</v>
      </c>
      <c r="K43" s="14">
        <v>182.88</v>
      </c>
      <c r="L43" s="14">
        <v>0</v>
      </c>
    </row>
    <row r="44" spans="1:12" x14ac:dyDescent="0.25">
      <c r="A44" s="17">
        <v>43986</v>
      </c>
      <c r="B44" s="15"/>
      <c r="C44" s="15"/>
      <c r="D44" s="17"/>
      <c r="E44" s="54"/>
      <c r="F44" s="15"/>
      <c r="G44" s="13" t="s">
        <v>384</v>
      </c>
      <c r="H44" s="31" t="s">
        <v>505</v>
      </c>
      <c r="I44" s="15" t="s">
        <v>287</v>
      </c>
      <c r="J44" s="58">
        <v>60419</v>
      </c>
      <c r="K44" s="14">
        <v>182.88</v>
      </c>
      <c r="L44" s="14">
        <v>0</v>
      </c>
    </row>
    <row r="45" spans="1:12" x14ac:dyDescent="0.25">
      <c r="A45" s="17">
        <v>43986</v>
      </c>
      <c r="B45" s="15"/>
      <c r="C45" s="15"/>
      <c r="D45" s="17"/>
      <c r="E45" s="54"/>
      <c r="F45" s="15"/>
      <c r="G45" s="13" t="s">
        <v>385</v>
      </c>
      <c r="H45" s="31" t="s">
        <v>505</v>
      </c>
      <c r="I45" s="15" t="s">
        <v>287</v>
      </c>
      <c r="J45" s="58">
        <v>60420</v>
      </c>
      <c r="K45" s="14">
        <v>182.88</v>
      </c>
      <c r="L45" s="14">
        <v>0</v>
      </c>
    </row>
    <row r="46" spans="1:12" x14ac:dyDescent="0.25">
      <c r="A46" s="17">
        <v>43986</v>
      </c>
      <c r="B46" s="15"/>
      <c r="C46" s="15"/>
      <c r="D46" s="17"/>
      <c r="E46" s="54"/>
      <c r="F46" s="15"/>
      <c r="G46" s="13" t="s">
        <v>386</v>
      </c>
      <c r="H46" s="31" t="s">
        <v>505</v>
      </c>
      <c r="I46" s="15" t="s">
        <v>287</v>
      </c>
      <c r="J46" s="58">
        <v>60421</v>
      </c>
      <c r="K46" s="14">
        <v>182.88</v>
      </c>
      <c r="L46" s="14">
        <v>0</v>
      </c>
    </row>
    <row r="47" spans="1:12" x14ac:dyDescent="0.25">
      <c r="A47" s="24">
        <v>43986</v>
      </c>
      <c r="B47" s="25"/>
      <c r="C47" s="25"/>
      <c r="D47" s="24"/>
      <c r="E47" s="56"/>
      <c r="F47" s="25"/>
      <c r="G47" s="26" t="s">
        <v>387</v>
      </c>
      <c r="H47" s="33"/>
      <c r="I47" s="25" t="s">
        <v>89</v>
      </c>
      <c r="J47" s="87">
        <v>60422</v>
      </c>
      <c r="K47" s="28">
        <v>182.88</v>
      </c>
      <c r="L47" s="28">
        <v>0</v>
      </c>
    </row>
    <row r="48" spans="1:12" x14ac:dyDescent="0.25">
      <c r="A48" s="24">
        <v>43986</v>
      </c>
      <c r="B48" s="25"/>
      <c r="C48" s="25"/>
      <c r="D48" s="24"/>
      <c r="E48" s="56"/>
      <c r="F48" s="25"/>
      <c r="G48" s="26" t="s">
        <v>388</v>
      </c>
      <c r="H48" s="33"/>
      <c r="I48" s="25" t="s">
        <v>89</v>
      </c>
      <c r="J48" s="87">
        <v>60423</v>
      </c>
      <c r="K48" s="28">
        <v>182.88</v>
      </c>
      <c r="L48" s="28">
        <v>0</v>
      </c>
    </row>
    <row r="49" spans="1:12" x14ac:dyDescent="0.25">
      <c r="A49" s="17">
        <v>43986</v>
      </c>
      <c r="B49" s="15"/>
      <c r="C49" s="15"/>
      <c r="D49" s="17"/>
      <c r="E49" s="54"/>
      <c r="F49" s="15"/>
      <c r="G49" s="13" t="s">
        <v>389</v>
      </c>
      <c r="H49" s="31" t="s">
        <v>505</v>
      </c>
      <c r="I49" s="15" t="s">
        <v>287</v>
      </c>
      <c r="J49" s="58">
        <v>60424</v>
      </c>
      <c r="K49" s="14">
        <v>182.88</v>
      </c>
      <c r="L49" s="14">
        <v>0</v>
      </c>
    </row>
    <row r="50" spans="1:12" x14ac:dyDescent="0.25">
      <c r="A50" s="17">
        <v>43986</v>
      </c>
      <c r="B50" s="15"/>
      <c r="C50" s="15"/>
      <c r="D50" s="17"/>
      <c r="E50" s="54"/>
      <c r="F50" s="15"/>
      <c r="G50" s="13" t="s">
        <v>390</v>
      </c>
      <c r="H50" s="31" t="s">
        <v>505</v>
      </c>
      <c r="I50" s="15" t="s">
        <v>287</v>
      </c>
      <c r="J50" s="58">
        <v>60425</v>
      </c>
      <c r="K50" s="14">
        <v>182.88</v>
      </c>
      <c r="L50" s="14">
        <v>0</v>
      </c>
    </row>
    <row r="51" spans="1:12" x14ac:dyDescent="0.25">
      <c r="A51" s="17">
        <v>43986</v>
      </c>
      <c r="B51" s="15"/>
      <c r="C51" s="15"/>
      <c r="D51" s="17"/>
      <c r="E51" s="54"/>
      <c r="F51" s="15"/>
      <c r="G51" s="13" t="s">
        <v>391</v>
      </c>
      <c r="H51" s="31" t="s">
        <v>505</v>
      </c>
      <c r="I51" s="15" t="s">
        <v>287</v>
      </c>
      <c r="J51" s="58">
        <v>60426</v>
      </c>
      <c r="K51" s="14">
        <v>182.88</v>
      </c>
      <c r="L51" s="14">
        <v>0</v>
      </c>
    </row>
    <row r="52" spans="1:12" x14ac:dyDescent="0.25">
      <c r="A52" s="17">
        <v>43986</v>
      </c>
      <c r="B52" s="15"/>
      <c r="C52" s="15"/>
      <c r="D52" s="17"/>
      <c r="E52" s="54"/>
      <c r="F52" s="15"/>
      <c r="G52" s="13" t="s">
        <v>392</v>
      </c>
      <c r="H52" s="31" t="s">
        <v>505</v>
      </c>
      <c r="I52" s="15" t="s">
        <v>287</v>
      </c>
      <c r="J52" s="58">
        <v>60427</v>
      </c>
      <c r="K52" s="14">
        <v>182.88</v>
      </c>
      <c r="L52" s="14">
        <v>0</v>
      </c>
    </row>
    <row r="53" spans="1:12" x14ac:dyDescent="0.25">
      <c r="A53" s="17">
        <v>43986</v>
      </c>
      <c r="B53" s="15"/>
      <c r="C53" s="15"/>
      <c r="D53" s="17"/>
      <c r="E53" s="54"/>
      <c r="F53" s="15"/>
      <c r="G53" s="13" t="s">
        <v>393</v>
      </c>
      <c r="H53" s="31" t="s">
        <v>505</v>
      </c>
      <c r="I53" s="15" t="s">
        <v>287</v>
      </c>
      <c r="J53" s="58">
        <v>60428</v>
      </c>
      <c r="K53" s="14">
        <v>182.88</v>
      </c>
      <c r="L53" s="14">
        <v>0</v>
      </c>
    </row>
    <row r="54" spans="1:12" x14ac:dyDescent="0.25">
      <c r="A54" s="17">
        <v>43986</v>
      </c>
      <c r="B54" s="15"/>
      <c r="C54" s="15"/>
      <c r="D54" s="17"/>
      <c r="E54" s="54"/>
      <c r="F54" s="15"/>
      <c r="G54" s="13" t="s">
        <v>394</v>
      </c>
      <c r="H54" s="31" t="s">
        <v>505</v>
      </c>
      <c r="I54" s="15" t="s">
        <v>287</v>
      </c>
      <c r="J54" s="58">
        <v>60429</v>
      </c>
      <c r="K54" s="14">
        <v>182.88</v>
      </c>
      <c r="L54" s="14">
        <v>0</v>
      </c>
    </row>
    <row r="55" spans="1:12" x14ac:dyDescent="0.25">
      <c r="A55" s="17">
        <v>43986</v>
      </c>
      <c r="B55" s="15"/>
      <c r="C55" s="15"/>
      <c r="D55" s="17"/>
      <c r="E55" s="54"/>
      <c r="F55" s="15"/>
      <c r="G55" s="13" t="s">
        <v>395</v>
      </c>
      <c r="H55" s="31" t="s">
        <v>505</v>
      </c>
      <c r="I55" s="15" t="s">
        <v>287</v>
      </c>
      <c r="J55" s="58">
        <v>60430</v>
      </c>
      <c r="K55" s="14">
        <v>182.88</v>
      </c>
      <c r="L55" s="14">
        <v>0</v>
      </c>
    </row>
    <row r="56" spans="1:12" x14ac:dyDescent="0.25">
      <c r="A56" s="24">
        <v>43986</v>
      </c>
      <c r="B56" s="25"/>
      <c r="C56" s="25"/>
      <c r="D56" s="24"/>
      <c r="E56" s="56"/>
      <c r="F56" s="25"/>
      <c r="G56" s="26" t="s">
        <v>396</v>
      </c>
      <c r="H56" s="33"/>
      <c r="I56" s="25" t="s">
        <v>89</v>
      </c>
      <c r="J56" s="87">
        <v>60431</v>
      </c>
      <c r="K56" s="28">
        <v>182.88</v>
      </c>
      <c r="L56" s="28">
        <v>0</v>
      </c>
    </row>
    <row r="57" spans="1:12" x14ac:dyDescent="0.25">
      <c r="A57" s="17">
        <v>43986</v>
      </c>
      <c r="B57" s="15"/>
      <c r="C57" s="15"/>
      <c r="D57" s="17"/>
      <c r="E57" s="54"/>
      <c r="F57" s="15"/>
      <c r="G57" s="13" t="s">
        <v>370</v>
      </c>
      <c r="H57" s="31" t="s">
        <v>503</v>
      </c>
      <c r="I57" s="15" t="s">
        <v>504</v>
      </c>
      <c r="J57" s="58">
        <v>60432</v>
      </c>
      <c r="K57" s="14">
        <v>129</v>
      </c>
      <c r="L57" s="14">
        <v>0</v>
      </c>
    </row>
    <row r="58" spans="1:12" x14ac:dyDescent="0.25">
      <c r="A58" s="17">
        <v>43986</v>
      </c>
      <c r="B58" s="15"/>
      <c r="C58" s="15"/>
      <c r="D58" s="17"/>
      <c r="E58" s="54"/>
      <c r="F58" s="15"/>
      <c r="G58" s="13" t="s">
        <v>375</v>
      </c>
      <c r="H58" s="31" t="s">
        <v>503</v>
      </c>
      <c r="I58" s="15" t="s">
        <v>504</v>
      </c>
      <c r="J58" s="58">
        <v>60433</v>
      </c>
      <c r="K58" s="14">
        <v>215</v>
      </c>
      <c r="L58" s="14">
        <v>0</v>
      </c>
    </row>
    <row r="59" spans="1:12" x14ac:dyDescent="0.25">
      <c r="A59" s="17">
        <v>43986</v>
      </c>
      <c r="B59" s="15"/>
      <c r="C59" s="15"/>
      <c r="D59" s="17"/>
      <c r="E59" s="54"/>
      <c r="F59" s="15"/>
      <c r="G59" s="13" t="s">
        <v>376</v>
      </c>
      <c r="H59" s="31" t="s">
        <v>503</v>
      </c>
      <c r="I59" s="15" t="s">
        <v>504</v>
      </c>
      <c r="J59" s="58">
        <v>60434</v>
      </c>
      <c r="K59" s="14">
        <v>215</v>
      </c>
      <c r="L59" s="14">
        <v>0</v>
      </c>
    </row>
    <row r="60" spans="1:12" x14ac:dyDescent="0.25">
      <c r="A60" s="17">
        <v>43986</v>
      </c>
      <c r="B60" s="15"/>
      <c r="C60" s="15"/>
      <c r="D60" s="17"/>
      <c r="E60" s="54"/>
      <c r="F60" s="15"/>
      <c r="G60" s="13" t="s">
        <v>384</v>
      </c>
      <c r="H60" s="31" t="s">
        <v>503</v>
      </c>
      <c r="I60" s="15" t="s">
        <v>504</v>
      </c>
      <c r="J60" s="58">
        <v>60435</v>
      </c>
      <c r="K60" s="14">
        <v>129</v>
      </c>
      <c r="L60" s="14">
        <v>0</v>
      </c>
    </row>
    <row r="61" spans="1:12" x14ac:dyDescent="0.25">
      <c r="A61" s="17">
        <v>43986</v>
      </c>
      <c r="B61" s="15"/>
      <c r="C61" s="15"/>
      <c r="D61" s="17"/>
      <c r="E61" s="54"/>
      <c r="F61" s="15"/>
      <c r="G61" s="13" t="s">
        <v>393</v>
      </c>
      <c r="H61" s="31" t="s">
        <v>503</v>
      </c>
      <c r="I61" s="15" t="s">
        <v>504</v>
      </c>
      <c r="J61" s="58">
        <v>60436</v>
      </c>
      <c r="K61" s="14">
        <v>215</v>
      </c>
      <c r="L61" s="14">
        <v>0</v>
      </c>
    </row>
    <row r="62" spans="1:12" x14ac:dyDescent="0.25">
      <c r="A62" s="17">
        <v>43986</v>
      </c>
      <c r="B62" s="15"/>
      <c r="C62" s="15"/>
      <c r="D62" s="17"/>
      <c r="E62" s="54"/>
      <c r="F62" s="15"/>
      <c r="G62" s="13" t="s">
        <v>397</v>
      </c>
      <c r="H62" s="31" t="s">
        <v>505</v>
      </c>
      <c r="I62" s="15" t="s">
        <v>287</v>
      </c>
      <c r="J62" s="58">
        <v>60437</v>
      </c>
      <c r="K62" s="14">
        <v>182.88</v>
      </c>
      <c r="L62" s="14">
        <v>0</v>
      </c>
    </row>
    <row r="63" spans="1:12" x14ac:dyDescent="0.25">
      <c r="A63" s="17">
        <v>43986</v>
      </c>
      <c r="B63" s="15"/>
      <c r="C63" s="15"/>
      <c r="D63" s="17"/>
      <c r="E63" s="54"/>
      <c r="F63" s="15"/>
      <c r="G63" s="13" t="s">
        <v>85</v>
      </c>
      <c r="H63" s="34" t="s">
        <v>73</v>
      </c>
      <c r="I63" s="15" t="s">
        <v>72</v>
      </c>
      <c r="J63" s="58">
        <v>831561200178943</v>
      </c>
      <c r="K63" s="14">
        <v>10.45</v>
      </c>
      <c r="L63" s="14">
        <v>0</v>
      </c>
    </row>
    <row r="64" spans="1:12" x14ac:dyDescent="0.25">
      <c r="A64" s="17">
        <v>43986</v>
      </c>
      <c r="B64" s="15"/>
      <c r="C64" s="15"/>
      <c r="D64" s="17"/>
      <c r="E64" s="54"/>
      <c r="F64" s="15"/>
      <c r="G64" s="13" t="s">
        <v>85</v>
      </c>
      <c r="H64" s="34" t="s">
        <v>73</v>
      </c>
      <c r="I64" s="15" t="s">
        <v>72</v>
      </c>
      <c r="J64" s="58">
        <v>831561200178944</v>
      </c>
      <c r="K64" s="14">
        <v>10.45</v>
      </c>
      <c r="L64" s="14">
        <v>0</v>
      </c>
    </row>
    <row r="65" spans="1:12" x14ac:dyDescent="0.25">
      <c r="A65" s="17">
        <v>43986</v>
      </c>
      <c r="B65" s="15"/>
      <c r="C65" s="15"/>
      <c r="D65" s="17"/>
      <c r="E65" s="54"/>
      <c r="F65" s="15"/>
      <c r="G65" s="13" t="s">
        <v>85</v>
      </c>
      <c r="H65" s="34" t="s">
        <v>73</v>
      </c>
      <c r="I65" s="15" t="s">
        <v>72</v>
      </c>
      <c r="J65" s="58">
        <v>831561200178945</v>
      </c>
      <c r="K65" s="14">
        <v>10.45</v>
      </c>
      <c r="L65" s="14">
        <v>0</v>
      </c>
    </row>
    <row r="66" spans="1:12" x14ac:dyDescent="0.25">
      <c r="A66" s="17">
        <v>43986</v>
      </c>
      <c r="B66" s="15"/>
      <c r="C66" s="15"/>
      <c r="D66" s="17"/>
      <c r="E66" s="54"/>
      <c r="F66" s="15"/>
      <c r="G66" s="13" t="s">
        <v>85</v>
      </c>
      <c r="H66" s="34" t="s">
        <v>73</v>
      </c>
      <c r="I66" s="15" t="s">
        <v>72</v>
      </c>
      <c r="J66" s="58">
        <v>831561200178946</v>
      </c>
      <c r="K66" s="14">
        <v>10.45</v>
      </c>
      <c r="L66" s="14">
        <v>0</v>
      </c>
    </row>
    <row r="67" spans="1:12" x14ac:dyDescent="0.25">
      <c r="A67" s="17">
        <v>43986</v>
      </c>
      <c r="B67" s="15"/>
      <c r="C67" s="15"/>
      <c r="D67" s="17"/>
      <c r="E67" s="54"/>
      <c r="F67" s="15"/>
      <c r="G67" s="13" t="s">
        <v>85</v>
      </c>
      <c r="H67" s="34" t="s">
        <v>73</v>
      </c>
      <c r="I67" s="15" t="s">
        <v>72</v>
      </c>
      <c r="J67" s="58">
        <v>831561200178947</v>
      </c>
      <c r="K67" s="14">
        <v>10.45</v>
      </c>
      <c r="L67" s="14">
        <v>0</v>
      </c>
    </row>
    <row r="68" spans="1:12" x14ac:dyDescent="0.25">
      <c r="A68" s="17">
        <v>43986</v>
      </c>
      <c r="B68" s="15"/>
      <c r="C68" s="15"/>
      <c r="D68" s="17"/>
      <c r="E68" s="54"/>
      <c r="F68" s="15"/>
      <c r="G68" s="13" t="s">
        <v>85</v>
      </c>
      <c r="H68" s="34" t="s">
        <v>73</v>
      </c>
      <c r="I68" s="15" t="s">
        <v>72</v>
      </c>
      <c r="J68" s="58">
        <v>831561200178948</v>
      </c>
      <c r="K68" s="14">
        <v>10.45</v>
      </c>
      <c r="L68" s="14">
        <v>0</v>
      </c>
    </row>
    <row r="69" spans="1:12" x14ac:dyDescent="0.25">
      <c r="A69" s="17">
        <v>43986</v>
      </c>
      <c r="B69" s="15"/>
      <c r="C69" s="15"/>
      <c r="D69" s="17"/>
      <c r="E69" s="54"/>
      <c r="F69" s="15"/>
      <c r="G69" s="13" t="s">
        <v>85</v>
      </c>
      <c r="H69" s="34" t="s">
        <v>73</v>
      </c>
      <c r="I69" s="15" t="s">
        <v>72</v>
      </c>
      <c r="J69" s="58">
        <v>831561200178949</v>
      </c>
      <c r="K69" s="14">
        <v>10.45</v>
      </c>
      <c r="L69" s="14">
        <v>0</v>
      </c>
    </row>
    <row r="70" spans="1:12" x14ac:dyDescent="0.25">
      <c r="A70" s="17">
        <v>43986</v>
      </c>
      <c r="B70" s="15"/>
      <c r="C70" s="15"/>
      <c r="D70" s="17"/>
      <c r="E70" s="54"/>
      <c r="F70" s="15"/>
      <c r="G70" s="13" t="s">
        <v>85</v>
      </c>
      <c r="H70" s="34" t="s">
        <v>73</v>
      </c>
      <c r="I70" s="15" t="s">
        <v>72</v>
      </c>
      <c r="J70" s="58">
        <v>831561200178950</v>
      </c>
      <c r="K70" s="14">
        <v>10.45</v>
      </c>
      <c r="L70" s="14">
        <v>0</v>
      </c>
    </row>
    <row r="71" spans="1:12" x14ac:dyDescent="0.25">
      <c r="A71" s="17">
        <v>43986</v>
      </c>
      <c r="B71" s="15"/>
      <c r="C71" s="15"/>
      <c r="D71" s="17"/>
      <c r="E71" s="54"/>
      <c r="F71" s="15"/>
      <c r="G71" s="13" t="s">
        <v>85</v>
      </c>
      <c r="H71" s="34" t="s">
        <v>73</v>
      </c>
      <c r="I71" s="15" t="s">
        <v>72</v>
      </c>
      <c r="J71" s="58">
        <v>831561200178951</v>
      </c>
      <c r="K71" s="14">
        <v>10.45</v>
      </c>
      <c r="L71" s="14">
        <v>0</v>
      </c>
    </row>
    <row r="72" spans="1:12" x14ac:dyDescent="0.25">
      <c r="A72" s="17">
        <v>43986</v>
      </c>
      <c r="B72" s="15"/>
      <c r="C72" s="15"/>
      <c r="D72" s="17"/>
      <c r="E72" s="54"/>
      <c r="F72" s="15"/>
      <c r="G72" s="13" t="s">
        <v>85</v>
      </c>
      <c r="H72" s="34" t="s">
        <v>73</v>
      </c>
      <c r="I72" s="15" t="s">
        <v>72</v>
      </c>
      <c r="J72" s="58">
        <v>831561200178952</v>
      </c>
      <c r="K72" s="14">
        <v>10.45</v>
      </c>
      <c r="L72" s="14">
        <v>0</v>
      </c>
    </row>
    <row r="73" spans="1:12" x14ac:dyDescent="0.25">
      <c r="A73" s="17">
        <v>43986</v>
      </c>
      <c r="B73" s="15"/>
      <c r="C73" s="15"/>
      <c r="D73" s="17"/>
      <c r="E73" s="54"/>
      <c r="F73" s="15"/>
      <c r="G73" s="13" t="s">
        <v>85</v>
      </c>
      <c r="H73" s="34" t="s">
        <v>73</v>
      </c>
      <c r="I73" s="15" t="s">
        <v>72</v>
      </c>
      <c r="J73" s="58">
        <v>831561200178953</v>
      </c>
      <c r="K73" s="14">
        <v>10.45</v>
      </c>
      <c r="L73" s="14">
        <v>0</v>
      </c>
    </row>
    <row r="74" spans="1:12" x14ac:dyDescent="0.25">
      <c r="A74" s="17">
        <v>43986</v>
      </c>
      <c r="B74" s="15"/>
      <c r="C74" s="15"/>
      <c r="D74" s="17"/>
      <c r="E74" s="54"/>
      <c r="F74" s="15"/>
      <c r="G74" s="13" t="s">
        <v>85</v>
      </c>
      <c r="H74" s="34" t="s">
        <v>73</v>
      </c>
      <c r="I74" s="15" t="s">
        <v>72</v>
      </c>
      <c r="J74" s="58">
        <v>831561200178954</v>
      </c>
      <c r="K74" s="14">
        <v>10.45</v>
      </c>
      <c r="L74" s="14">
        <v>0</v>
      </c>
    </row>
    <row r="75" spans="1:12" x14ac:dyDescent="0.25">
      <c r="A75" s="17">
        <v>43986</v>
      </c>
      <c r="B75" s="15"/>
      <c r="C75" s="15"/>
      <c r="D75" s="17"/>
      <c r="E75" s="54"/>
      <c r="F75" s="15"/>
      <c r="G75" s="13" t="s">
        <v>85</v>
      </c>
      <c r="H75" s="34" t="s">
        <v>73</v>
      </c>
      <c r="I75" s="15" t="s">
        <v>72</v>
      </c>
      <c r="J75" s="58">
        <v>831561200178955</v>
      </c>
      <c r="K75" s="14">
        <v>10.45</v>
      </c>
      <c r="L75" s="14">
        <v>0</v>
      </c>
    </row>
    <row r="76" spans="1:12" x14ac:dyDescent="0.25">
      <c r="A76" s="17">
        <v>43986</v>
      </c>
      <c r="B76" s="15"/>
      <c r="C76" s="15"/>
      <c r="D76" s="17"/>
      <c r="E76" s="54"/>
      <c r="F76" s="15"/>
      <c r="G76" s="13" t="s">
        <v>85</v>
      </c>
      <c r="H76" s="34" t="s">
        <v>73</v>
      </c>
      <c r="I76" s="15" t="s">
        <v>72</v>
      </c>
      <c r="J76" s="58">
        <v>831561200178956</v>
      </c>
      <c r="K76" s="14">
        <v>10.45</v>
      </c>
      <c r="L76" s="14">
        <v>0</v>
      </c>
    </row>
    <row r="77" spans="1:12" x14ac:dyDescent="0.25">
      <c r="A77" s="17">
        <v>43986</v>
      </c>
      <c r="B77" s="15"/>
      <c r="C77" s="15"/>
      <c r="D77" s="17"/>
      <c r="E77" s="54"/>
      <c r="F77" s="15"/>
      <c r="G77" s="13" t="s">
        <v>85</v>
      </c>
      <c r="H77" s="34" t="s">
        <v>73</v>
      </c>
      <c r="I77" s="15" t="s">
        <v>72</v>
      </c>
      <c r="J77" s="58">
        <v>831561200178957</v>
      </c>
      <c r="K77" s="14">
        <v>10.45</v>
      </c>
      <c r="L77" s="14">
        <v>0</v>
      </c>
    </row>
    <row r="78" spans="1:12" x14ac:dyDescent="0.25">
      <c r="A78" s="17">
        <v>43986</v>
      </c>
      <c r="B78" s="15"/>
      <c r="C78" s="15"/>
      <c r="D78" s="17"/>
      <c r="E78" s="54"/>
      <c r="F78" s="15"/>
      <c r="G78" s="13" t="s">
        <v>85</v>
      </c>
      <c r="H78" s="34" t="s">
        <v>73</v>
      </c>
      <c r="I78" s="15" t="s">
        <v>72</v>
      </c>
      <c r="J78" s="58">
        <v>831561200178958</v>
      </c>
      <c r="K78" s="14">
        <v>10.45</v>
      </c>
      <c r="L78" s="14">
        <v>0</v>
      </c>
    </row>
    <row r="79" spans="1:12" x14ac:dyDescent="0.25">
      <c r="A79" s="17">
        <v>43986</v>
      </c>
      <c r="B79" s="15"/>
      <c r="C79" s="15"/>
      <c r="D79" s="17"/>
      <c r="E79" s="54"/>
      <c r="F79" s="15"/>
      <c r="G79" s="13" t="s">
        <v>85</v>
      </c>
      <c r="H79" s="34" t="s">
        <v>73</v>
      </c>
      <c r="I79" s="15" t="s">
        <v>72</v>
      </c>
      <c r="J79" s="58">
        <v>831561200178959</v>
      </c>
      <c r="K79" s="14">
        <v>10.45</v>
      </c>
      <c r="L79" s="14">
        <v>0</v>
      </c>
    </row>
    <row r="80" spans="1:12" x14ac:dyDescent="0.25">
      <c r="A80" s="17">
        <v>43986</v>
      </c>
      <c r="B80" s="15"/>
      <c r="C80" s="15"/>
      <c r="D80" s="17"/>
      <c r="E80" s="54"/>
      <c r="F80" s="15"/>
      <c r="G80" s="13" t="s">
        <v>85</v>
      </c>
      <c r="H80" s="34" t="s">
        <v>73</v>
      </c>
      <c r="I80" s="15" t="s">
        <v>72</v>
      </c>
      <c r="J80" s="58">
        <v>831561200178960</v>
      </c>
      <c r="K80" s="14">
        <v>10.45</v>
      </c>
      <c r="L80" s="14">
        <v>0</v>
      </c>
    </row>
    <row r="81" spans="1:12" x14ac:dyDescent="0.25">
      <c r="A81" s="17">
        <v>43986</v>
      </c>
      <c r="B81" s="15"/>
      <c r="C81" s="15"/>
      <c r="D81" s="17"/>
      <c r="E81" s="54"/>
      <c r="F81" s="15"/>
      <c r="G81" s="13" t="s">
        <v>85</v>
      </c>
      <c r="H81" s="34" t="s">
        <v>73</v>
      </c>
      <c r="I81" s="15" t="s">
        <v>72</v>
      </c>
      <c r="J81" s="58">
        <v>831561200178961</v>
      </c>
      <c r="K81" s="14">
        <v>10.45</v>
      </c>
      <c r="L81" s="14">
        <v>0</v>
      </c>
    </row>
    <row r="82" spans="1:12" x14ac:dyDescent="0.25">
      <c r="A82" s="17">
        <v>43986</v>
      </c>
      <c r="B82" s="15"/>
      <c r="C82" s="15"/>
      <c r="D82" s="17"/>
      <c r="E82" s="54"/>
      <c r="F82" s="15"/>
      <c r="G82" s="13" t="s">
        <v>85</v>
      </c>
      <c r="H82" s="34" t="s">
        <v>73</v>
      </c>
      <c r="I82" s="15" t="s">
        <v>72</v>
      </c>
      <c r="J82" s="58">
        <v>831561200178962</v>
      </c>
      <c r="K82" s="14">
        <v>10.45</v>
      </c>
      <c r="L82" s="14">
        <v>0</v>
      </c>
    </row>
    <row r="83" spans="1:12" x14ac:dyDescent="0.25">
      <c r="A83" s="17">
        <v>43986</v>
      </c>
      <c r="B83" s="15"/>
      <c r="C83" s="15"/>
      <c r="D83" s="17"/>
      <c r="E83" s="54"/>
      <c r="F83" s="15"/>
      <c r="G83" s="13" t="s">
        <v>85</v>
      </c>
      <c r="H83" s="34" t="s">
        <v>73</v>
      </c>
      <c r="I83" s="15" t="s">
        <v>72</v>
      </c>
      <c r="J83" s="58">
        <v>831561200178963</v>
      </c>
      <c r="K83" s="14">
        <v>10.45</v>
      </c>
      <c r="L83" s="14">
        <v>0</v>
      </c>
    </row>
    <row r="84" spans="1:12" x14ac:dyDescent="0.25">
      <c r="A84" s="17">
        <v>43986</v>
      </c>
      <c r="B84" s="15"/>
      <c r="C84" s="15"/>
      <c r="D84" s="17"/>
      <c r="E84" s="54"/>
      <c r="F84" s="15"/>
      <c r="G84" s="13" t="s">
        <v>85</v>
      </c>
      <c r="H84" s="34" t="s">
        <v>73</v>
      </c>
      <c r="I84" s="15" t="s">
        <v>72</v>
      </c>
      <c r="J84" s="58">
        <v>831561200178964</v>
      </c>
      <c r="K84" s="14">
        <v>10.45</v>
      </c>
      <c r="L84" s="14">
        <v>0</v>
      </c>
    </row>
    <row r="85" spans="1:12" x14ac:dyDescent="0.25">
      <c r="A85" s="17">
        <v>43986</v>
      </c>
      <c r="B85" s="15"/>
      <c r="C85" s="15"/>
      <c r="D85" s="17"/>
      <c r="E85" s="54"/>
      <c r="F85" s="15"/>
      <c r="G85" s="13" t="s">
        <v>85</v>
      </c>
      <c r="H85" s="34" t="s">
        <v>73</v>
      </c>
      <c r="I85" s="15" t="s">
        <v>72</v>
      </c>
      <c r="J85" s="58">
        <v>831561200178965</v>
      </c>
      <c r="K85" s="14">
        <v>10.45</v>
      </c>
      <c r="L85" s="14">
        <v>0</v>
      </c>
    </row>
    <row r="86" spans="1:12" x14ac:dyDescent="0.25">
      <c r="A86" s="17">
        <v>43986</v>
      </c>
      <c r="B86" s="15"/>
      <c r="C86" s="15"/>
      <c r="D86" s="17"/>
      <c r="E86" s="54"/>
      <c r="F86" s="15"/>
      <c r="G86" s="13" t="s">
        <v>85</v>
      </c>
      <c r="H86" s="34" t="s">
        <v>73</v>
      </c>
      <c r="I86" s="15" t="s">
        <v>72</v>
      </c>
      <c r="J86" s="58">
        <v>831561200178966</v>
      </c>
      <c r="K86" s="14">
        <v>10.45</v>
      </c>
      <c r="L86" s="14">
        <v>0</v>
      </c>
    </row>
    <row r="87" spans="1:12" x14ac:dyDescent="0.25">
      <c r="A87" s="17">
        <v>43986</v>
      </c>
      <c r="B87" s="15"/>
      <c r="C87" s="15"/>
      <c r="D87" s="17"/>
      <c r="E87" s="54"/>
      <c r="F87" s="15"/>
      <c r="G87" s="13" t="s">
        <v>85</v>
      </c>
      <c r="H87" s="34" t="s">
        <v>73</v>
      </c>
      <c r="I87" s="15" t="s">
        <v>72</v>
      </c>
      <c r="J87" s="58">
        <v>831561200178967</v>
      </c>
      <c r="K87" s="14">
        <v>10.45</v>
      </c>
      <c r="L87" s="14">
        <v>0</v>
      </c>
    </row>
    <row r="88" spans="1:12" x14ac:dyDescent="0.25">
      <c r="A88" s="17">
        <v>43986</v>
      </c>
      <c r="B88" s="15"/>
      <c r="C88" s="15"/>
      <c r="D88" s="17"/>
      <c r="E88" s="54"/>
      <c r="F88" s="15"/>
      <c r="G88" s="13" t="s">
        <v>85</v>
      </c>
      <c r="H88" s="34" t="s">
        <v>73</v>
      </c>
      <c r="I88" s="15" t="s">
        <v>72</v>
      </c>
      <c r="J88" s="58">
        <v>831561200178968</v>
      </c>
      <c r="K88" s="14">
        <v>10.45</v>
      </c>
      <c r="L88" s="14">
        <v>0</v>
      </c>
    </row>
    <row r="89" spans="1:12" x14ac:dyDescent="0.25">
      <c r="A89" s="17">
        <v>43986</v>
      </c>
      <c r="B89" s="15"/>
      <c r="C89" s="15"/>
      <c r="D89" s="17"/>
      <c r="E89" s="54"/>
      <c r="F89" s="15"/>
      <c r="G89" s="13" t="s">
        <v>85</v>
      </c>
      <c r="H89" s="34" t="s">
        <v>73</v>
      </c>
      <c r="I89" s="15" t="s">
        <v>72</v>
      </c>
      <c r="J89" s="58">
        <v>831561200178969</v>
      </c>
      <c r="K89" s="14">
        <v>10.45</v>
      </c>
      <c r="L89" s="14">
        <v>0</v>
      </c>
    </row>
    <row r="90" spans="1:12" x14ac:dyDescent="0.25">
      <c r="A90" s="17">
        <v>43986</v>
      </c>
      <c r="B90" s="15"/>
      <c r="C90" s="15"/>
      <c r="D90" s="17"/>
      <c r="E90" s="54"/>
      <c r="F90" s="15"/>
      <c r="G90" s="13" t="s">
        <v>85</v>
      </c>
      <c r="H90" s="34" t="s">
        <v>73</v>
      </c>
      <c r="I90" s="15" t="s">
        <v>72</v>
      </c>
      <c r="J90" s="58">
        <v>831561200178970</v>
      </c>
      <c r="K90" s="14">
        <v>10.45</v>
      </c>
      <c r="L90" s="14">
        <v>0</v>
      </c>
    </row>
    <row r="91" spans="1:12" x14ac:dyDescent="0.25">
      <c r="A91" s="17">
        <v>43986</v>
      </c>
      <c r="B91" s="15"/>
      <c r="C91" s="15"/>
      <c r="D91" s="17"/>
      <c r="E91" s="54"/>
      <c r="F91" s="15"/>
      <c r="G91" s="13" t="s">
        <v>85</v>
      </c>
      <c r="H91" s="34" t="s">
        <v>73</v>
      </c>
      <c r="I91" s="15" t="s">
        <v>72</v>
      </c>
      <c r="J91" s="58">
        <v>831561200178971</v>
      </c>
      <c r="K91" s="14">
        <v>10.45</v>
      </c>
      <c r="L91" s="14">
        <v>0</v>
      </c>
    </row>
    <row r="92" spans="1:12" x14ac:dyDescent="0.25">
      <c r="A92" s="17">
        <v>43986</v>
      </c>
      <c r="B92" s="15"/>
      <c r="C92" s="15"/>
      <c r="D92" s="17"/>
      <c r="E92" s="54"/>
      <c r="F92" s="15"/>
      <c r="G92" s="13" t="s">
        <v>85</v>
      </c>
      <c r="H92" s="34" t="s">
        <v>73</v>
      </c>
      <c r="I92" s="15" t="s">
        <v>72</v>
      </c>
      <c r="J92" s="58">
        <v>831561200178972</v>
      </c>
      <c r="K92" s="14">
        <v>10.45</v>
      </c>
      <c r="L92" s="14">
        <v>0</v>
      </c>
    </row>
    <row r="93" spans="1:12" x14ac:dyDescent="0.25">
      <c r="A93" s="17">
        <v>43986</v>
      </c>
      <c r="B93" s="15"/>
      <c r="C93" s="15"/>
      <c r="D93" s="17"/>
      <c r="E93" s="54"/>
      <c r="F93" s="15"/>
      <c r="G93" s="13" t="s">
        <v>85</v>
      </c>
      <c r="H93" s="34" t="s">
        <v>73</v>
      </c>
      <c r="I93" s="15" t="s">
        <v>72</v>
      </c>
      <c r="J93" s="58">
        <v>831561200178973</v>
      </c>
      <c r="K93" s="14">
        <v>10.45</v>
      </c>
      <c r="L93" s="14">
        <v>0</v>
      </c>
    </row>
    <row r="94" spans="1:12" x14ac:dyDescent="0.25">
      <c r="A94" s="17">
        <v>43986</v>
      </c>
      <c r="B94" s="15"/>
      <c r="C94" s="15"/>
      <c r="D94" s="17"/>
      <c r="E94" s="54"/>
      <c r="F94" s="15"/>
      <c r="G94" s="13" t="s">
        <v>85</v>
      </c>
      <c r="H94" s="34" t="s">
        <v>73</v>
      </c>
      <c r="I94" s="15" t="s">
        <v>72</v>
      </c>
      <c r="J94" s="58">
        <v>831561200178974</v>
      </c>
      <c r="K94" s="14">
        <v>10.45</v>
      </c>
      <c r="L94" s="14">
        <v>0</v>
      </c>
    </row>
    <row r="95" spans="1:12" x14ac:dyDescent="0.25">
      <c r="A95" s="17">
        <v>43986</v>
      </c>
      <c r="B95" s="15"/>
      <c r="C95" s="15"/>
      <c r="D95" s="17"/>
      <c r="E95" s="54"/>
      <c r="F95" s="15"/>
      <c r="G95" s="13" t="s">
        <v>85</v>
      </c>
      <c r="H95" s="34" t="s">
        <v>73</v>
      </c>
      <c r="I95" s="15" t="s">
        <v>72</v>
      </c>
      <c r="J95" s="58">
        <v>831561200178975</v>
      </c>
      <c r="K95" s="14">
        <v>10.45</v>
      </c>
      <c r="L95" s="14">
        <v>0</v>
      </c>
    </row>
    <row r="96" spans="1:12" x14ac:dyDescent="0.25">
      <c r="A96" s="17">
        <v>43986</v>
      </c>
      <c r="B96" s="15"/>
      <c r="C96" s="15"/>
      <c r="D96" s="17"/>
      <c r="E96" s="54"/>
      <c r="F96" s="15"/>
      <c r="G96" s="13" t="s">
        <v>85</v>
      </c>
      <c r="H96" s="34" t="s">
        <v>73</v>
      </c>
      <c r="I96" s="15" t="s">
        <v>72</v>
      </c>
      <c r="J96" s="58">
        <v>831561200178976</v>
      </c>
      <c r="K96" s="14">
        <v>10.45</v>
      </c>
      <c r="L96" s="14">
        <v>0</v>
      </c>
    </row>
    <row r="97" spans="1:12" x14ac:dyDescent="0.25">
      <c r="A97" s="17">
        <v>43986</v>
      </c>
      <c r="B97" s="15"/>
      <c r="C97" s="15"/>
      <c r="D97" s="17"/>
      <c r="E97" s="54"/>
      <c r="F97" s="15"/>
      <c r="G97" s="13" t="s">
        <v>85</v>
      </c>
      <c r="H97" s="34" t="s">
        <v>73</v>
      </c>
      <c r="I97" s="15" t="s">
        <v>72</v>
      </c>
      <c r="J97" s="58">
        <v>831561200178977</v>
      </c>
      <c r="K97" s="14">
        <v>10.45</v>
      </c>
      <c r="L97" s="14">
        <v>0</v>
      </c>
    </row>
    <row r="98" spans="1:12" x14ac:dyDescent="0.25">
      <c r="A98" s="35">
        <v>43986</v>
      </c>
      <c r="B98" s="36"/>
      <c r="C98" s="36"/>
      <c r="D98" s="35"/>
      <c r="E98" s="55"/>
      <c r="F98" s="36"/>
      <c r="G98" s="37" t="s">
        <v>74</v>
      </c>
      <c r="H98" s="38"/>
      <c r="I98" s="36" t="s">
        <v>88</v>
      </c>
      <c r="J98" s="85">
        <v>9903</v>
      </c>
      <c r="K98" s="40">
        <v>0</v>
      </c>
      <c r="L98" s="40">
        <v>7022.45</v>
      </c>
    </row>
    <row r="99" spans="1:12" x14ac:dyDescent="0.25">
      <c r="A99" s="35">
        <v>43987</v>
      </c>
      <c r="B99" s="36"/>
      <c r="C99" s="36"/>
      <c r="D99" s="35"/>
      <c r="E99" s="55"/>
      <c r="F99" s="36"/>
      <c r="G99" s="37" t="s">
        <v>74</v>
      </c>
      <c r="H99" s="38"/>
      <c r="I99" s="36" t="s">
        <v>88</v>
      </c>
      <c r="J99" s="85">
        <v>111561400009908</v>
      </c>
      <c r="K99" s="40">
        <v>0</v>
      </c>
      <c r="L99" s="40">
        <v>9.9</v>
      </c>
    </row>
    <row r="100" spans="1:12" x14ac:dyDescent="0.25">
      <c r="A100" s="17">
        <v>43987</v>
      </c>
      <c r="B100" s="15"/>
      <c r="C100" s="15"/>
      <c r="D100" s="17"/>
      <c r="E100" s="54"/>
      <c r="F100" s="15"/>
      <c r="G100" s="13" t="s">
        <v>398</v>
      </c>
      <c r="H100" s="31" t="s">
        <v>180</v>
      </c>
      <c r="I100" s="15" t="s">
        <v>181</v>
      </c>
      <c r="J100" s="58">
        <v>550681000082783</v>
      </c>
      <c r="K100" s="14">
        <v>3267.96</v>
      </c>
      <c r="L100" s="14">
        <v>0</v>
      </c>
    </row>
    <row r="101" spans="1:12" x14ac:dyDescent="0.25">
      <c r="A101" s="17">
        <v>43987</v>
      </c>
      <c r="B101" s="15"/>
      <c r="C101" s="15"/>
      <c r="D101" s="17"/>
      <c r="E101" s="54"/>
      <c r="F101" s="15"/>
      <c r="G101" s="13" t="s">
        <v>399</v>
      </c>
      <c r="H101" s="31" t="s">
        <v>180</v>
      </c>
      <c r="I101" s="15" t="s">
        <v>181</v>
      </c>
      <c r="J101" s="58">
        <v>551852000033141</v>
      </c>
      <c r="K101" s="14">
        <v>3926.67</v>
      </c>
      <c r="L101" s="14">
        <v>0</v>
      </c>
    </row>
    <row r="102" spans="1:12" x14ac:dyDescent="0.25">
      <c r="A102" s="17">
        <v>43987</v>
      </c>
      <c r="B102" s="15">
        <v>125</v>
      </c>
      <c r="C102" s="15"/>
      <c r="D102" s="17">
        <v>43962</v>
      </c>
      <c r="E102" s="54" t="s">
        <v>478</v>
      </c>
      <c r="F102" s="15" t="s">
        <v>102</v>
      </c>
      <c r="G102" s="13" t="s">
        <v>193</v>
      </c>
      <c r="H102" s="31" t="s">
        <v>147</v>
      </c>
      <c r="I102" s="15" t="s">
        <v>148</v>
      </c>
      <c r="J102" s="58">
        <v>553063000026841</v>
      </c>
      <c r="K102" s="14">
        <v>43943</v>
      </c>
      <c r="L102" s="14">
        <v>0</v>
      </c>
    </row>
    <row r="103" spans="1:12" x14ac:dyDescent="0.25">
      <c r="A103" s="17">
        <v>43987</v>
      </c>
      <c r="B103" s="15">
        <v>126</v>
      </c>
      <c r="C103" s="15"/>
      <c r="D103" s="17">
        <v>43962</v>
      </c>
      <c r="E103" s="54" t="s">
        <v>478</v>
      </c>
      <c r="F103" s="15" t="s">
        <v>102</v>
      </c>
      <c r="G103" s="13" t="s">
        <v>193</v>
      </c>
      <c r="H103" s="31" t="s">
        <v>169</v>
      </c>
      <c r="I103" s="15" t="s">
        <v>170</v>
      </c>
      <c r="J103" s="58">
        <v>553063000026841</v>
      </c>
      <c r="K103" s="14">
        <v>43157</v>
      </c>
      <c r="L103" s="14">
        <v>0</v>
      </c>
    </row>
    <row r="104" spans="1:12" x14ac:dyDescent="0.25">
      <c r="A104" s="17">
        <v>43987</v>
      </c>
      <c r="B104" s="15"/>
      <c r="C104" s="15"/>
      <c r="D104" s="17"/>
      <c r="E104" s="54"/>
      <c r="F104" s="15"/>
      <c r="G104" s="13" t="s">
        <v>400</v>
      </c>
      <c r="H104" s="31" t="s">
        <v>261</v>
      </c>
      <c r="I104" s="15" t="s">
        <v>262</v>
      </c>
      <c r="J104" s="58">
        <v>553248000014630</v>
      </c>
      <c r="K104" s="14">
        <v>6883.36</v>
      </c>
      <c r="L104" s="14">
        <v>0</v>
      </c>
    </row>
    <row r="105" spans="1:12" x14ac:dyDescent="0.25">
      <c r="A105" s="17">
        <v>43987</v>
      </c>
      <c r="B105" s="15"/>
      <c r="C105" s="15"/>
      <c r="D105" s="17"/>
      <c r="E105" s="54"/>
      <c r="F105" s="15"/>
      <c r="G105" s="13" t="s">
        <v>401</v>
      </c>
      <c r="H105" s="31" t="s">
        <v>180</v>
      </c>
      <c r="I105" s="15" t="s">
        <v>181</v>
      </c>
      <c r="J105" s="58">
        <v>557031000007509</v>
      </c>
      <c r="K105" s="14">
        <v>3884.01</v>
      </c>
      <c r="L105" s="14">
        <v>0</v>
      </c>
    </row>
    <row r="106" spans="1:12" x14ac:dyDescent="0.25">
      <c r="A106" s="17">
        <v>43987</v>
      </c>
      <c r="B106" s="15" t="s">
        <v>472</v>
      </c>
      <c r="C106" s="15"/>
      <c r="D106" s="17">
        <v>43976</v>
      </c>
      <c r="E106" s="54" t="s">
        <v>478</v>
      </c>
      <c r="F106" s="15" t="s">
        <v>70</v>
      </c>
      <c r="G106" s="13" t="s">
        <v>474</v>
      </c>
      <c r="H106" s="31" t="s">
        <v>157</v>
      </c>
      <c r="I106" s="15" t="s">
        <v>297</v>
      </c>
      <c r="J106" s="58">
        <v>60501</v>
      </c>
      <c r="K106" s="14">
        <v>2815.5</v>
      </c>
      <c r="L106" s="14">
        <v>0</v>
      </c>
    </row>
    <row r="107" spans="1:12" x14ac:dyDescent="0.25">
      <c r="A107" s="17">
        <v>43987</v>
      </c>
      <c r="B107" s="15">
        <v>17589</v>
      </c>
      <c r="C107" s="15"/>
      <c r="D107" s="17">
        <v>43998</v>
      </c>
      <c r="E107" s="54" t="s">
        <v>446</v>
      </c>
      <c r="F107" s="15" t="s">
        <v>465</v>
      </c>
      <c r="G107" s="13" t="s">
        <v>447</v>
      </c>
      <c r="H107" s="31" t="s">
        <v>143</v>
      </c>
      <c r="I107" s="15" t="s">
        <v>289</v>
      </c>
      <c r="J107" s="58">
        <v>60502</v>
      </c>
      <c r="K107" s="14">
        <v>8195.4</v>
      </c>
      <c r="L107" s="14">
        <v>0</v>
      </c>
    </row>
    <row r="108" spans="1:12" x14ac:dyDescent="0.25">
      <c r="A108" s="17">
        <v>43987</v>
      </c>
      <c r="B108" s="15"/>
      <c r="C108" s="15"/>
      <c r="D108" s="17"/>
      <c r="E108" s="54"/>
      <c r="F108" s="15"/>
      <c r="G108" s="13" t="s">
        <v>388</v>
      </c>
      <c r="H108" s="31" t="s">
        <v>505</v>
      </c>
      <c r="I108" s="15" t="s">
        <v>287</v>
      </c>
      <c r="J108" s="58">
        <v>60503</v>
      </c>
      <c r="K108" s="14">
        <v>182.88</v>
      </c>
      <c r="L108" s="14">
        <v>0</v>
      </c>
    </row>
    <row r="109" spans="1:12" x14ac:dyDescent="0.25">
      <c r="A109" s="17">
        <v>43987</v>
      </c>
      <c r="B109" s="15"/>
      <c r="C109" s="15"/>
      <c r="D109" s="17"/>
      <c r="E109" s="54"/>
      <c r="F109" s="15"/>
      <c r="G109" s="13" t="s">
        <v>387</v>
      </c>
      <c r="H109" s="31" t="s">
        <v>505</v>
      </c>
      <c r="I109" s="15" t="s">
        <v>287</v>
      </c>
      <c r="J109" s="58">
        <v>60504</v>
      </c>
      <c r="K109" s="14">
        <v>182.88</v>
      </c>
      <c r="L109" s="14">
        <v>0</v>
      </c>
    </row>
    <row r="110" spans="1:12" x14ac:dyDescent="0.25">
      <c r="A110" s="17">
        <v>43987</v>
      </c>
      <c r="B110" s="15"/>
      <c r="C110" s="15"/>
      <c r="D110" s="17"/>
      <c r="E110" s="54"/>
      <c r="F110" s="15"/>
      <c r="G110" s="13" t="s">
        <v>402</v>
      </c>
      <c r="H110" s="31" t="s">
        <v>505</v>
      </c>
      <c r="I110" s="15" t="s">
        <v>287</v>
      </c>
      <c r="J110" s="58">
        <v>60505</v>
      </c>
      <c r="K110" s="14">
        <v>182.88</v>
      </c>
      <c r="L110" s="14">
        <v>0</v>
      </c>
    </row>
    <row r="111" spans="1:12" x14ac:dyDescent="0.25">
      <c r="A111" s="17">
        <v>43987</v>
      </c>
      <c r="B111" s="15"/>
      <c r="C111" s="15"/>
      <c r="D111" s="17"/>
      <c r="E111" s="54"/>
      <c r="F111" s="15"/>
      <c r="G111" s="13" t="s">
        <v>403</v>
      </c>
      <c r="H111" s="31" t="s">
        <v>505</v>
      </c>
      <c r="I111" s="15" t="s">
        <v>287</v>
      </c>
      <c r="J111" s="58">
        <v>60506</v>
      </c>
      <c r="K111" s="14">
        <v>182.88</v>
      </c>
      <c r="L111" s="14">
        <v>0</v>
      </c>
    </row>
    <row r="112" spans="1:12" x14ac:dyDescent="0.25">
      <c r="A112" s="17">
        <v>43987</v>
      </c>
      <c r="B112" s="15"/>
      <c r="C112" s="15"/>
      <c r="D112" s="17"/>
      <c r="E112" s="54"/>
      <c r="F112" s="15"/>
      <c r="G112" s="13" t="s">
        <v>404</v>
      </c>
      <c r="H112" s="31" t="s">
        <v>505</v>
      </c>
      <c r="I112" s="15" t="s">
        <v>287</v>
      </c>
      <c r="J112" s="58">
        <v>60507</v>
      </c>
      <c r="K112" s="14">
        <v>182.88</v>
      </c>
      <c r="L112" s="14">
        <v>0</v>
      </c>
    </row>
    <row r="113" spans="1:12" x14ac:dyDescent="0.25">
      <c r="A113" s="17">
        <v>43987</v>
      </c>
      <c r="B113" s="15"/>
      <c r="C113" s="15"/>
      <c r="D113" s="17"/>
      <c r="E113" s="54"/>
      <c r="F113" s="15"/>
      <c r="G113" s="13" t="s">
        <v>405</v>
      </c>
      <c r="H113" s="31" t="s">
        <v>505</v>
      </c>
      <c r="I113" s="15" t="s">
        <v>287</v>
      </c>
      <c r="J113" s="58">
        <v>60508</v>
      </c>
      <c r="K113" s="14">
        <v>182.88</v>
      </c>
      <c r="L113" s="14">
        <v>0</v>
      </c>
    </row>
    <row r="114" spans="1:12" x14ac:dyDescent="0.25">
      <c r="A114" s="17">
        <v>43987</v>
      </c>
      <c r="B114" s="15"/>
      <c r="C114" s="15"/>
      <c r="D114" s="17"/>
      <c r="E114" s="54"/>
      <c r="F114" s="15"/>
      <c r="G114" s="13" t="s">
        <v>406</v>
      </c>
      <c r="H114" s="31" t="s">
        <v>505</v>
      </c>
      <c r="I114" s="15" t="s">
        <v>287</v>
      </c>
      <c r="J114" s="58">
        <v>60509</v>
      </c>
      <c r="K114" s="14">
        <v>182.88</v>
      </c>
      <c r="L114" s="14">
        <v>0</v>
      </c>
    </row>
    <row r="115" spans="1:12" x14ac:dyDescent="0.25">
      <c r="A115" s="17">
        <v>43987</v>
      </c>
      <c r="B115" s="15"/>
      <c r="C115" s="15"/>
      <c r="D115" s="17"/>
      <c r="E115" s="54"/>
      <c r="F115" s="15"/>
      <c r="G115" s="13" t="s">
        <v>359</v>
      </c>
      <c r="H115" s="31" t="s">
        <v>502</v>
      </c>
      <c r="I115" s="15" t="s">
        <v>295</v>
      </c>
      <c r="J115" s="58">
        <v>60510</v>
      </c>
      <c r="K115" s="14">
        <v>59.24</v>
      </c>
      <c r="L115" s="14">
        <v>0</v>
      </c>
    </row>
    <row r="116" spans="1:12" x14ac:dyDescent="0.25">
      <c r="A116" s="17">
        <v>43987</v>
      </c>
      <c r="B116" s="15"/>
      <c r="C116" s="15"/>
      <c r="D116" s="17"/>
      <c r="E116" s="54"/>
      <c r="F116" s="15"/>
      <c r="G116" s="13" t="s">
        <v>407</v>
      </c>
      <c r="H116" s="31" t="s">
        <v>502</v>
      </c>
      <c r="I116" s="15" t="s">
        <v>295</v>
      </c>
      <c r="J116" s="58">
        <v>60511</v>
      </c>
      <c r="K116" s="14">
        <v>60.4</v>
      </c>
      <c r="L116" s="14">
        <v>0</v>
      </c>
    </row>
    <row r="117" spans="1:12" x14ac:dyDescent="0.25">
      <c r="A117" s="17">
        <v>43987</v>
      </c>
      <c r="B117" s="15"/>
      <c r="C117" s="15"/>
      <c r="D117" s="17"/>
      <c r="E117" s="54"/>
      <c r="F117" s="15"/>
      <c r="G117" s="13" t="s">
        <v>358</v>
      </c>
      <c r="H117" s="31" t="s">
        <v>502</v>
      </c>
      <c r="I117" s="15" t="s">
        <v>295</v>
      </c>
      <c r="J117" s="58">
        <v>60512</v>
      </c>
      <c r="K117" s="14">
        <v>60.14</v>
      </c>
      <c r="L117" s="14">
        <v>0</v>
      </c>
    </row>
    <row r="118" spans="1:12" x14ac:dyDescent="0.25">
      <c r="A118" s="17">
        <v>43987</v>
      </c>
      <c r="B118" s="15"/>
      <c r="C118" s="15"/>
      <c r="D118" s="17"/>
      <c r="E118" s="54"/>
      <c r="F118" s="15"/>
      <c r="G118" s="13" t="s">
        <v>360</v>
      </c>
      <c r="H118" s="31" t="s">
        <v>502</v>
      </c>
      <c r="I118" s="15" t="s">
        <v>295</v>
      </c>
      <c r="J118" s="58">
        <v>60513</v>
      </c>
      <c r="K118" s="14">
        <v>170.7</v>
      </c>
      <c r="L118" s="14">
        <v>0</v>
      </c>
    </row>
    <row r="119" spans="1:12" x14ac:dyDescent="0.25">
      <c r="A119" s="17">
        <v>43987</v>
      </c>
      <c r="B119" s="15"/>
      <c r="C119" s="15"/>
      <c r="D119" s="17"/>
      <c r="E119" s="54"/>
      <c r="F119" s="15"/>
      <c r="G119" s="13" t="s">
        <v>407</v>
      </c>
      <c r="H119" s="31" t="s">
        <v>261</v>
      </c>
      <c r="I119" s="15" t="s">
        <v>501</v>
      </c>
      <c r="J119" s="58">
        <v>60514</v>
      </c>
      <c r="K119" s="14">
        <v>3424.52</v>
      </c>
      <c r="L119" s="14">
        <v>0</v>
      </c>
    </row>
    <row r="120" spans="1:12" x14ac:dyDescent="0.25">
      <c r="A120" s="17">
        <v>43987</v>
      </c>
      <c r="B120" s="15"/>
      <c r="C120" s="15"/>
      <c r="D120" s="17"/>
      <c r="E120" s="54"/>
      <c r="F120" s="15"/>
      <c r="G120" s="13" t="s">
        <v>408</v>
      </c>
      <c r="H120" s="31" t="s">
        <v>261</v>
      </c>
      <c r="I120" s="15" t="s">
        <v>501</v>
      </c>
      <c r="J120" s="58">
        <v>60515</v>
      </c>
      <c r="K120" s="14">
        <v>3452.73</v>
      </c>
      <c r="L120" s="14">
        <v>0</v>
      </c>
    </row>
    <row r="121" spans="1:12" x14ac:dyDescent="0.25">
      <c r="A121" s="17">
        <v>43987</v>
      </c>
      <c r="B121" s="15"/>
      <c r="C121" s="15"/>
      <c r="D121" s="17"/>
      <c r="E121" s="54"/>
      <c r="F121" s="15"/>
      <c r="G121" s="13" t="s">
        <v>409</v>
      </c>
      <c r="H121" s="31" t="s">
        <v>261</v>
      </c>
      <c r="I121" s="15" t="s">
        <v>501</v>
      </c>
      <c r="J121" s="58">
        <v>60516</v>
      </c>
      <c r="K121" s="14">
        <v>5354.88</v>
      </c>
      <c r="L121" s="14">
        <v>0</v>
      </c>
    </row>
    <row r="122" spans="1:12" x14ac:dyDescent="0.25">
      <c r="A122" s="17">
        <v>43987</v>
      </c>
      <c r="B122" s="15"/>
      <c r="C122" s="15"/>
      <c r="D122" s="17"/>
      <c r="E122" s="54"/>
      <c r="F122" s="15"/>
      <c r="G122" s="13" t="s">
        <v>357</v>
      </c>
      <c r="H122" s="31" t="s">
        <v>433</v>
      </c>
      <c r="I122" s="15" t="s">
        <v>434</v>
      </c>
      <c r="J122" s="58">
        <v>60517</v>
      </c>
      <c r="K122" s="14">
        <v>562.44000000000005</v>
      </c>
      <c r="L122" s="14">
        <v>0</v>
      </c>
    </row>
    <row r="123" spans="1:12" x14ac:dyDescent="0.25">
      <c r="A123" s="17">
        <v>43987</v>
      </c>
      <c r="B123" s="15"/>
      <c r="C123" s="15"/>
      <c r="D123" s="17"/>
      <c r="E123" s="54"/>
      <c r="F123" s="15"/>
      <c r="G123" s="13" t="s">
        <v>357</v>
      </c>
      <c r="H123" s="31" t="s">
        <v>433</v>
      </c>
      <c r="I123" s="15" t="s">
        <v>434</v>
      </c>
      <c r="J123" s="58">
        <v>60518</v>
      </c>
      <c r="K123" s="14">
        <v>259.68</v>
      </c>
      <c r="L123" s="14">
        <v>0</v>
      </c>
    </row>
    <row r="124" spans="1:12" x14ac:dyDescent="0.25">
      <c r="A124" s="17">
        <v>43987</v>
      </c>
      <c r="B124" s="15"/>
      <c r="C124" s="15"/>
      <c r="D124" s="17"/>
      <c r="E124" s="54"/>
      <c r="F124" s="15"/>
      <c r="G124" s="13" t="s">
        <v>357</v>
      </c>
      <c r="H124" s="31" t="s">
        <v>433</v>
      </c>
      <c r="I124" s="15" t="s">
        <v>434</v>
      </c>
      <c r="J124" s="58">
        <v>60519</v>
      </c>
      <c r="K124" s="14">
        <v>185.57</v>
      </c>
      <c r="L124" s="14">
        <v>0</v>
      </c>
    </row>
    <row r="125" spans="1:12" x14ac:dyDescent="0.25">
      <c r="A125" s="17">
        <v>43987</v>
      </c>
      <c r="B125" s="15"/>
      <c r="C125" s="15"/>
      <c r="D125" s="17"/>
      <c r="E125" s="54"/>
      <c r="F125" s="15"/>
      <c r="G125" s="13" t="s">
        <v>357</v>
      </c>
      <c r="H125" s="31" t="s">
        <v>433</v>
      </c>
      <c r="I125" s="15" t="s">
        <v>434</v>
      </c>
      <c r="J125" s="58">
        <v>60520</v>
      </c>
      <c r="K125" s="14">
        <v>178.11</v>
      </c>
      <c r="L125" s="14">
        <v>0</v>
      </c>
    </row>
    <row r="126" spans="1:12" x14ac:dyDescent="0.25">
      <c r="A126" s="17">
        <v>43987</v>
      </c>
      <c r="B126" s="15"/>
      <c r="C126" s="15"/>
      <c r="D126" s="17"/>
      <c r="E126" s="54"/>
      <c r="F126" s="15"/>
      <c r="G126" s="13" t="s">
        <v>410</v>
      </c>
      <c r="H126" s="31" t="s">
        <v>261</v>
      </c>
      <c r="I126" s="15" t="s">
        <v>501</v>
      </c>
      <c r="J126" s="58">
        <v>60521</v>
      </c>
      <c r="K126" s="14">
        <v>4740.55</v>
      </c>
      <c r="L126" s="14">
        <v>0</v>
      </c>
    </row>
    <row r="127" spans="1:12" x14ac:dyDescent="0.25">
      <c r="A127" s="17">
        <v>43987</v>
      </c>
      <c r="B127" s="15">
        <v>114247</v>
      </c>
      <c r="C127" s="15" t="s">
        <v>451</v>
      </c>
      <c r="D127" s="17">
        <v>43978</v>
      </c>
      <c r="E127" s="54" t="s">
        <v>457</v>
      </c>
      <c r="F127" s="15" t="s">
        <v>65</v>
      </c>
      <c r="G127" s="13" t="s">
        <v>195</v>
      </c>
      <c r="H127" s="31" t="s">
        <v>145</v>
      </c>
      <c r="I127" s="15" t="s">
        <v>292</v>
      </c>
      <c r="J127" s="58">
        <v>60522</v>
      </c>
      <c r="K127" s="14">
        <v>2665</v>
      </c>
      <c r="L127" s="14">
        <v>0</v>
      </c>
    </row>
    <row r="128" spans="1:12" x14ac:dyDescent="0.25">
      <c r="A128" s="17">
        <v>43987</v>
      </c>
      <c r="B128" s="15">
        <v>14</v>
      </c>
      <c r="C128" s="15"/>
      <c r="D128" s="17">
        <v>43983</v>
      </c>
      <c r="E128" s="54" t="s">
        <v>478</v>
      </c>
      <c r="F128" s="15" t="s">
        <v>96</v>
      </c>
      <c r="G128" s="13" t="s">
        <v>203</v>
      </c>
      <c r="H128" s="31" t="s">
        <v>157</v>
      </c>
      <c r="I128" s="15" t="s">
        <v>297</v>
      </c>
      <c r="J128" s="58">
        <v>60523</v>
      </c>
      <c r="K128" s="14">
        <v>13716.18</v>
      </c>
      <c r="L128" s="14">
        <v>0</v>
      </c>
    </row>
    <row r="129" spans="1:12" x14ac:dyDescent="0.25">
      <c r="A129" s="17">
        <v>43987</v>
      </c>
      <c r="B129" s="15">
        <v>102</v>
      </c>
      <c r="C129" s="15"/>
      <c r="D129" s="17">
        <v>43980</v>
      </c>
      <c r="E129" s="54" t="s">
        <v>479</v>
      </c>
      <c r="F129" s="15" t="s">
        <v>96</v>
      </c>
      <c r="G129" s="13" t="s">
        <v>203</v>
      </c>
      <c r="H129" s="31" t="s">
        <v>159</v>
      </c>
      <c r="I129" s="15" t="s">
        <v>160</v>
      </c>
      <c r="J129" s="58">
        <v>60524</v>
      </c>
      <c r="K129" s="14">
        <v>1565.23</v>
      </c>
      <c r="L129" s="14">
        <v>0</v>
      </c>
    </row>
    <row r="130" spans="1:12" x14ac:dyDescent="0.25">
      <c r="A130" s="17">
        <v>43987</v>
      </c>
      <c r="B130" s="15">
        <v>103</v>
      </c>
      <c r="C130" s="15"/>
      <c r="D130" s="17">
        <v>43980</v>
      </c>
      <c r="E130" s="54" t="s">
        <v>479</v>
      </c>
      <c r="F130" s="15" t="s">
        <v>96</v>
      </c>
      <c r="G130" s="13" t="s">
        <v>203</v>
      </c>
      <c r="H130" s="31" t="s">
        <v>159</v>
      </c>
      <c r="I130" s="15" t="s">
        <v>160</v>
      </c>
      <c r="J130" s="58">
        <v>60525</v>
      </c>
      <c r="K130" s="14">
        <v>4620</v>
      </c>
      <c r="L130" s="14">
        <v>0</v>
      </c>
    </row>
    <row r="131" spans="1:12" x14ac:dyDescent="0.25">
      <c r="A131" s="17">
        <v>43987</v>
      </c>
      <c r="B131" s="15">
        <v>59</v>
      </c>
      <c r="C131" s="15"/>
      <c r="D131" s="17">
        <v>43983</v>
      </c>
      <c r="E131" s="54" t="s">
        <v>478</v>
      </c>
      <c r="F131" s="15" t="s">
        <v>99</v>
      </c>
      <c r="G131" s="13" t="s">
        <v>211</v>
      </c>
      <c r="H131" s="31" t="s">
        <v>162</v>
      </c>
      <c r="I131" s="15" t="s">
        <v>188</v>
      </c>
      <c r="J131" s="58">
        <v>60526</v>
      </c>
      <c r="K131" s="14">
        <v>79723</v>
      </c>
      <c r="L131" s="14">
        <v>0</v>
      </c>
    </row>
    <row r="132" spans="1:12" x14ac:dyDescent="0.25">
      <c r="A132" s="17">
        <v>43987</v>
      </c>
      <c r="B132" s="15">
        <v>129</v>
      </c>
      <c r="C132" s="15"/>
      <c r="D132" s="17">
        <v>43983</v>
      </c>
      <c r="E132" s="54" t="s">
        <v>478</v>
      </c>
      <c r="F132" s="15" t="s">
        <v>95</v>
      </c>
      <c r="G132" s="13" t="s">
        <v>205</v>
      </c>
      <c r="H132" s="31" t="s">
        <v>163</v>
      </c>
      <c r="I132" s="15" t="s">
        <v>273</v>
      </c>
      <c r="J132" s="58">
        <v>60527</v>
      </c>
      <c r="K132" s="14">
        <v>32426.11</v>
      </c>
      <c r="L132" s="14">
        <v>0</v>
      </c>
    </row>
    <row r="133" spans="1:12" x14ac:dyDescent="0.25">
      <c r="A133" s="17">
        <v>43987</v>
      </c>
      <c r="B133" s="15"/>
      <c r="C133" s="15"/>
      <c r="D133" s="17"/>
      <c r="E133" s="54"/>
      <c r="F133" s="15"/>
      <c r="G133" s="13" t="s">
        <v>368</v>
      </c>
      <c r="H133" s="31" t="s">
        <v>180</v>
      </c>
      <c r="I133" s="15" t="s">
        <v>181</v>
      </c>
      <c r="J133" s="58">
        <v>60528</v>
      </c>
      <c r="K133" s="14">
        <v>3884.01</v>
      </c>
      <c r="L133" s="14">
        <v>0</v>
      </c>
    </row>
    <row r="134" spans="1:12" x14ac:dyDescent="0.25">
      <c r="A134" s="17">
        <v>43987</v>
      </c>
      <c r="B134" s="15"/>
      <c r="C134" s="15"/>
      <c r="D134" s="17"/>
      <c r="E134" s="54"/>
      <c r="F134" s="15"/>
      <c r="G134" s="13" t="s">
        <v>369</v>
      </c>
      <c r="H134" s="31" t="s">
        <v>180</v>
      </c>
      <c r="I134" s="15" t="s">
        <v>181</v>
      </c>
      <c r="J134" s="58">
        <v>60529</v>
      </c>
      <c r="K134" s="14">
        <v>2223.0100000000002</v>
      </c>
      <c r="L134" s="14">
        <v>0</v>
      </c>
    </row>
    <row r="135" spans="1:12" x14ac:dyDescent="0.25">
      <c r="A135" s="17">
        <v>43987</v>
      </c>
      <c r="B135" s="15"/>
      <c r="C135" s="15"/>
      <c r="D135" s="17"/>
      <c r="E135" s="54"/>
      <c r="F135" s="15"/>
      <c r="G135" s="13" t="s">
        <v>370</v>
      </c>
      <c r="H135" s="31" t="s">
        <v>180</v>
      </c>
      <c r="I135" s="15" t="s">
        <v>181</v>
      </c>
      <c r="J135" s="58">
        <v>60530</v>
      </c>
      <c r="K135" s="14">
        <v>2208.79</v>
      </c>
      <c r="L135" s="14">
        <v>0</v>
      </c>
    </row>
    <row r="136" spans="1:12" x14ac:dyDescent="0.25">
      <c r="A136" s="17">
        <v>43987</v>
      </c>
      <c r="B136" s="15"/>
      <c r="C136" s="15"/>
      <c r="D136" s="17"/>
      <c r="E136" s="54"/>
      <c r="F136" s="15"/>
      <c r="G136" s="13" t="s">
        <v>371</v>
      </c>
      <c r="H136" s="31" t="s">
        <v>180</v>
      </c>
      <c r="I136" s="15" t="s">
        <v>181</v>
      </c>
      <c r="J136" s="58">
        <v>60531</v>
      </c>
      <c r="K136" s="14">
        <v>2208.79</v>
      </c>
      <c r="L136" s="14">
        <v>0</v>
      </c>
    </row>
    <row r="137" spans="1:12" x14ac:dyDescent="0.25">
      <c r="A137" s="17">
        <v>43987</v>
      </c>
      <c r="B137" s="15"/>
      <c r="C137" s="15"/>
      <c r="D137" s="17"/>
      <c r="E137" s="54"/>
      <c r="F137" s="15"/>
      <c r="G137" s="13" t="s">
        <v>372</v>
      </c>
      <c r="H137" s="31" t="s">
        <v>180</v>
      </c>
      <c r="I137" s="15" t="s">
        <v>181</v>
      </c>
      <c r="J137" s="58">
        <v>60532</v>
      </c>
      <c r="K137" s="14">
        <v>5268.54</v>
      </c>
      <c r="L137" s="14">
        <v>0</v>
      </c>
    </row>
    <row r="138" spans="1:12" x14ac:dyDescent="0.25">
      <c r="A138" s="17">
        <v>43987</v>
      </c>
      <c r="B138" s="15"/>
      <c r="C138" s="15"/>
      <c r="D138" s="17"/>
      <c r="E138" s="54"/>
      <c r="F138" s="15"/>
      <c r="G138" s="13" t="s">
        <v>373</v>
      </c>
      <c r="H138" s="31" t="s">
        <v>180</v>
      </c>
      <c r="I138" s="15" t="s">
        <v>181</v>
      </c>
      <c r="J138" s="58">
        <v>60533</v>
      </c>
      <c r="K138" s="14">
        <v>2223.0100000000002</v>
      </c>
      <c r="L138" s="14">
        <v>0</v>
      </c>
    </row>
    <row r="139" spans="1:12" x14ac:dyDescent="0.25">
      <c r="A139" s="17">
        <v>43987</v>
      </c>
      <c r="B139" s="15"/>
      <c r="C139" s="15"/>
      <c r="D139" s="17"/>
      <c r="E139" s="54"/>
      <c r="F139" s="15"/>
      <c r="G139" s="13" t="s">
        <v>374</v>
      </c>
      <c r="H139" s="31" t="s">
        <v>180</v>
      </c>
      <c r="I139" s="15" t="s">
        <v>181</v>
      </c>
      <c r="J139" s="58">
        <v>60534</v>
      </c>
      <c r="K139" s="14">
        <v>2233.5</v>
      </c>
      <c r="L139" s="14">
        <v>0</v>
      </c>
    </row>
    <row r="140" spans="1:12" x14ac:dyDescent="0.25">
      <c r="A140" s="17">
        <v>43987</v>
      </c>
      <c r="B140" s="15"/>
      <c r="C140" s="15"/>
      <c r="D140" s="17"/>
      <c r="E140" s="54"/>
      <c r="F140" s="15"/>
      <c r="G140" s="13" t="s">
        <v>375</v>
      </c>
      <c r="H140" s="31" t="s">
        <v>180</v>
      </c>
      <c r="I140" s="15" t="s">
        <v>181</v>
      </c>
      <c r="J140" s="58">
        <v>60535</v>
      </c>
      <c r="K140" s="14">
        <v>1661.87</v>
      </c>
      <c r="L140" s="14">
        <v>0</v>
      </c>
    </row>
    <row r="141" spans="1:12" x14ac:dyDescent="0.25">
      <c r="A141" s="17">
        <v>43987</v>
      </c>
      <c r="B141" s="15"/>
      <c r="C141" s="15"/>
      <c r="D141" s="17"/>
      <c r="E141" s="54"/>
      <c r="F141" s="15"/>
      <c r="G141" s="13" t="s">
        <v>376</v>
      </c>
      <c r="H141" s="31" t="s">
        <v>180</v>
      </c>
      <c r="I141" s="15" t="s">
        <v>181</v>
      </c>
      <c r="J141" s="58">
        <v>60536</v>
      </c>
      <c r="K141" s="14">
        <v>1661.87</v>
      </c>
      <c r="L141" s="14">
        <v>0</v>
      </c>
    </row>
    <row r="142" spans="1:12" x14ac:dyDescent="0.25">
      <c r="A142" s="17">
        <v>43987</v>
      </c>
      <c r="B142" s="15"/>
      <c r="C142" s="15"/>
      <c r="D142" s="17"/>
      <c r="E142" s="54"/>
      <c r="F142" s="15"/>
      <c r="G142" s="13" t="s">
        <v>377</v>
      </c>
      <c r="H142" s="31" t="s">
        <v>180</v>
      </c>
      <c r="I142" s="15" t="s">
        <v>181</v>
      </c>
      <c r="J142" s="58">
        <v>60537</v>
      </c>
      <c r="K142" s="14">
        <v>2208.79</v>
      </c>
      <c r="L142" s="14">
        <v>0</v>
      </c>
    </row>
    <row r="143" spans="1:12" x14ac:dyDescent="0.25">
      <c r="A143" s="17">
        <v>43987</v>
      </c>
      <c r="B143" s="15"/>
      <c r="C143" s="15"/>
      <c r="D143" s="17"/>
      <c r="E143" s="54"/>
      <c r="F143" s="15"/>
      <c r="G143" s="13" t="s">
        <v>378</v>
      </c>
      <c r="H143" s="31" t="s">
        <v>180</v>
      </c>
      <c r="I143" s="15" t="s">
        <v>181</v>
      </c>
      <c r="J143" s="58">
        <v>60538</v>
      </c>
      <c r="K143" s="14">
        <v>2208.79</v>
      </c>
      <c r="L143" s="14">
        <v>0</v>
      </c>
    </row>
    <row r="144" spans="1:12" x14ac:dyDescent="0.25">
      <c r="A144" s="17">
        <v>43987</v>
      </c>
      <c r="B144" s="15"/>
      <c r="C144" s="15"/>
      <c r="D144" s="17"/>
      <c r="E144" s="54"/>
      <c r="F144" s="15"/>
      <c r="G144" s="13" t="s">
        <v>379</v>
      </c>
      <c r="H144" s="31" t="s">
        <v>180</v>
      </c>
      <c r="I144" s="15" t="s">
        <v>181</v>
      </c>
      <c r="J144" s="58">
        <v>60539</v>
      </c>
      <c r="K144" s="14">
        <v>2208.79</v>
      </c>
      <c r="L144" s="14">
        <v>0</v>
      </c>
    </row>
    <row r="145" spans="1:12" x14ac:dyDescent="0.25">
      <c r="A145" s="17">
        <v>43987</v>
      </c>
      <c r="B145" s="15"/>
      <c r="C145" s="15"/>
      <c r="D145" s="17"/>
      <c r="E145" s="54"/>
      <c r="F145" s="15"/>
      <c r="G145" s="13" t="s">
        <v>380</v>
      </c>
      <c r="H145" s="31" t="s">
        <v>180</v>
      </c>
      <c r="I145" s="15" t="s">
        <v>181</v>
      </c>
      <c r="J145" s="58">
        <v>60540</v>
      </c>
      <c r="K145" s="14">
        <v>3969.33</v>
      </c>
      <c r="L145" s="14">
        <v>0</v>
      </c>
    </row>
    <row r="146" spans="1:12" x14ac:dyDescent="0.25">
      <c r="A146" s="17">
        <v>43987</v>
      </c>
      <c r="B146" s="15"/>
      <c r="C146" s="15"/>
      <c r="D146" s="17"/>
      <c r="E146" s="54"/>
      <c r="F146" s="15"/>
      <c r="G146" s="13" t="s">
        <v>381</v>
      </c>
      <c r="H146" s="31" t="s">
        <v>180</v>
      </c>
      <c r="I146" s="15" t="s">
        <v>181</v>
      </c>
      <c r="J146" s="58">
        <v>60541</v>
      </c>
      <c r="K146" s="14">
        <v>3926.67</v>
      </c>
      <c r="L146" s="14">
        <v>0</v>
      </c>
    </row>
    <row r="147" spans="1:12" x14ac:dyDescent="0.25">
      <c r="A147" s="17">
        <v>43987</v>
      </c>
      <c r="B147" s="15"/>
      <c r="C147" s="15"/>
      <c r="D147" s="17"/>
      <c r="E147" s="54"/>
      <c r="F147" s="15"/>
      <c r="G147" s="13" t="s">
        <v>383</v>
      </c>
      <c r="H147" s="31" t="s">
        <v>180</v>
      </c>
      <c r="I147" s="15" t="s">
        <v>181</v>
      </c>
      <c r="J147" s="58">
        <v>60542</v>
      </c>
      <c r="K147" s="14">
        <v>3884.01</v>
      </c>
      <c r="L147" s="14">
        <v>0</v>
      </c>
    </row>
    <row r="148" spans="1:12" x14ac:dyDescent="0.25">
      <c r="A148" s="17">
        <v>43987</v>
      </c>
      <c r="B148" s="15"/>
      <c r="C148" s="15"/>
      <c r="D148" s="17"/>
      <c r="E148" s="54"/>
      <c r="F148" s="15"/>
      <c r="G148" s="13" t="s">
        <v>384</v>
      </c>
      <c r="H148" s="31" t="s">
        <v>180</v>
      </c>
      <c r="I148" s="15" t="s">
        <v>181</v>
      </c>
      <c r="J148" s="58">
        <v>60543</v>
      </c>
      <c r="K148" s="14">
        <v>2233.5</v>
      </c>
      <c r="L148" s="14">
        <v>0</v>
      </c>
    </row>
    <row r="149" spans="1:12" x14ac:dyDescent="0.25">
      <c r="A149" s="17">
        <v>43987</v>
      </c>
      <c r="B149" s="15"/>
      <c r="C149" s="15"/>
      <c r="D149" s="17"/>
      <c r="E149" s="54"/>
      <c r="F149" s="15"/>
      <c r="G149" s="13" t="s">
        <v>385</v>
      </c>
      <c r="H149" s="31" t="s">
        <v>180</v>
      </c>
      <c r="I149" s="15" t="s">
        <v>181</v>
      </c>
      <c r="J149" s="58">
        <v>60544</v>
      </c>
      <c r="K149" s="14">
        <v>3884.01</v>
      </c>
      <c r="L149" s="14">
        <v>0</v>
      </c>
    </row>
    <row r="150" spans="1:12" x14ac:dyDescent="0.25">
      <c r="A150" s="17">
        <v>43987</v>
      </c>
      <c r="B150" s="15"/>
      <c r="C150" s="15"/>
      <c r="D150" s="17"/>
      <c r="E150" s="54"/>
      <c r="F150" s="15"/>
      <c r="G150" s="13" t="s">
        <v>386</v>
      </c>
      <c r="H150" s="31" t="s">
        <v>180</v>
      </c>
      <c r="I150" s="15" t="s">
        <v>181</v>
      </c>
      <c r="J150" s="58">
        <v>60545</v>
      </c>
      <c r="K150" s="14">
        <v>2208.79</v>
      </c>
      <c r="L150" s="14">
        <v>0</v>
      </c>
    </row>
    <row r="151" spans="1:12" x14ac:dyDescent="0.25">
      <c r="A151" s="17">
        <v>43987</v>
      </c>
      <c r="B151" s="15"/>
      <c r="C151" s="15"/>
      <c r="D151" s="17"/>
      <c r="E151" s="54"/>
      <c r="F151" s="15"/>
      <c r="G151" s="13" t="s">
        <v>387</v>
      </c>
      <c r="H151" s="31" t="s">
        <v>180</v>
      </c>
      <c r="I151" s="15" t="s">
        <v>181</v>
      </c>
      <c r="J151" s="58">
        <v>60546</v>
      </c>
      <c r="K151" s="14">
        <v>1661.87</v>
      </c>
      <c r="L151" s="14">
        <v>0</v>
      </c>
    </row>
    <row r="152" spans="1:12" x14ac:dyDescent="0.25">
      <c r="A152" s="17">
        <v>43987</v>
      </c>
      <c r="B152" s="15"/>
      <c r="C152" s="15"/>
      <c r="D152" s="17"/>
      <c r="E152" s="54"/>
      <c r="F152" s="15"/>
      <c r="G152" s="13" t="s">
        <v>397</v>
      </c>
      <c r="H152" s="31" t="s">
        <v>180</v>
      </c>
      <c r="I152" s="15" t="s">
        <v>181</v>
      </c>
      <c r="J152" s="58">
        <v>60547</v>
      </c>
      <c r="K152" s="14">
        <v>1661.87</v>
      </c>
      <c r="L152" s="14">
        <v>0</v>
      </c>
    </row>
    <row r="153" spans="1:12" x14ac:dyDescent="0.25">
      <c r="A153" s="17">
        <v>43987</v>
      </c>
      <c r="B153" s="15"/>
      <c r="C153" s="15"/>
      <c r="D153" s="17"/>
      <c r="E153" s="54"/>
      <c r="F153" s="15"/>
      <c r="G153" s="13" t="s">
        <v>388</v>
      </c>
      <c r="H153" s="31" t="s">
        <v>180</v>
      </c>
      <c r="I153" s="15" t="s">
        <v>181</v>
      </c>
      <c r="J153" s="58">
        <v>60548</v>
      </c>
      <c r="K153" s="14">
        <v>4531.2</v>
      </c>
      <c r="L153" s="14">
        <v>0</v>
      </c>
    </row>
    <row r="154" spans="1:12" x14ac:dyDescent="0.25">
      <c r="A154" s="17">
        <v>43987</v>
      </c>
      <c r="B154" s="15"/>
      <c r="C154" s="15"/>
      <c r="D154" s="17"/>
      <c r="E154" s="54"/>
      <c r="F154" s="15"/>
      <c r="G154" s="13" t="s">
        <v>389</v>
      </c>
      <c r="H154" s="31" t="s">
        <v>180</v>
      </c>
      <c r="I154" s="15" t="s">
        <v>181</v>
      </c>
      <c r="J154" s="58">
        <v>60549</v>
      </c>
      <c r="K154" s="14">
        <v>4217.26</v>
      </c>
      <c r="L154" s="14">
        <v>0</v>
      </c>
    </row>
    <row r="155" spans="1:12" x14ac:dyDescent="0.25">
      <c r="A155" s="17">
        <v>43987</v>
      </c>
      <c r="B155" s="15"/>
      <c r="C155" s="15"/>
      <c r="D155" s="17"/>
      <c r="E155" s="54"/>
      <c r="F155" s="15"/>
      <c r="G155" s="13" t="s">
        <v>390</v>
      </c>
      <c r="H155" s="31" t="s">
        <v>180</v>
      </c>
      <c r="I155" s="15" t="s">
        <v>181</v>
      </c>
      <c r="J155" s="58">
        <v>60550</v>
      </c>
      <c r="K155" s="14">
        <v>1160</v>
      </c>
      <c r="L155" s="14">
        <v>0</v>
      </c>
    </row>
    <row r="156" spans="1:12" x14ac:dyDescent="0.25">
      <c r="A156" s="17">
        <v>43987</v>
      </c>
      <c r="B156" s="15"/>
      <c r="C156" s="15"/>
      <c r="D156" s="17"/>
      <c r="E156" s="54"/>
      <c r="F156" s="15"/>
      <c r="G156" s="13" t="s">
        <v>391</v>
      </c>
      <c r="H156" s="31" t="s">
        <v>180</v>
      </c>
      <c r="I156" s="15" t="s">
        <v>181</v>
      </c>
      <c r="J156" s="58">
        <v>60551</v>
      </c>
      <c r="K156" s="14">
        <v>4217.26</v>
      </c>
      <c r="L156" s="14">
        <v>0</v>
      </c>
    </row>
    <row r="157" spans="1:12" x14ac:dyDescent="0.25">
      <c r="A157" s="17">
        <v>43987</v>
      </c>
      <c r="B157" s="15"/>
      <c r="C157" s="15"/>
      <c r="D157" s="17"/>
      <c r="E157" s="54"/>
      <c r="F157" s="15"/>
      <c r="G157" s="13" t="s">
        <v>402</v>
      </c>
      <c r="H157" s="31" t="s">
        <v>180</v>
      </c>
      <c r="I157" s="15" t="s">
        <v>181</v>
      </c>
      <c r="J157" s="58">
        <v>60552</v>
      </c>
      <c r="K157" s="14">
        <v>744.17</v>
      </c>
      <c r="L157" s="14">
        <v>0</v>
      </c>
    </row>
    <row r="158" spans="1:12" x14ac:dyDescent="0.25">
      <c r="A158" s="17">
        <v>43987</v>
      </c>
      <c r="B158" s="15"/>
      <c r="C158" s="15"/>
      <c r="D158" s="17"/>
      <c r="E158" s="54"/>
      <c r="F158" s="15"/>
      <c r="G158" s="13" t="s">
        <v>392</v>
      </c>
      <c r="H158" s="31" t="s">
        <v>180</v>
      </c>
      <c r="I158" s="15" t="s">
        <v>181</v>
      </c>
      <c r="J158" s="58">
        <v>60553</v>
      </c>
      <c r="K158" s="14">
        <v>1204.26</v>
      </c>
      <c r="L158" s="14">
        <v>0</v>
      </c>
    </row>
    <row r="159" spans="1:12" x14ac:dyDescent="0.25">
      <c r="A159" s="17">
        <v>43987</v>
      </c>
      <c r="B159" s="15"/>
      <c r="C159" s="15"/>
      <c r="D159" s="17"/>
      <c r="E159" s="54"/>
      <c r="F159" s="15"/>
      <c r="G159" s="13" t="s">
        <v>393</v>
      </c>
      <c r="H159" s="31" t="s">
        <v>180</v>
      </c>
      <c r="I159" s="15" t="s">
        <v>181</v>
      </c>
      <c r="J159" s="58">
        <v>60554</v>
      </c>
      <c r="K159" s="14">
        <v>557.77</v>
      </c>
      <c r="L159" s="14">
        <v>0</v>
      </c>
    </row>
    <row r="160" spans="1:12" x14ac:dyDescent="0.25">
      <c r="A160" s="17">
        <v>43987</v>
      </c>
      <c r="B160" s="15"/>
      <c r="C160" s="15"/>
      <c r="D160" s="17"/>
      <c r="E160" s="54"/>
      <c r="F160" s="15"/>
      <c r="G160" s="13" t="s">
        <v>394</v>
      </c>
      <c r="H160" s="31" t="s">
        <v>180</v>
      </c>
      <c r="I160" s="15" t="s">
        <v>181</v>
      </c>
      <c r="J160" s="58">
        <v>60555</v>
      </c>
      <c r="K160" s="14">
        <v>1444.08</v>
      </c>
      <c r="L160" s="14">
        <v>0</v>
      </c>
    </row>
    <row r="161" spans="1:12" x14ac:dyDescent="0.25">
      <c r="A161" s="17">
        <v>43987</v>
      </c>
      <c r="B161" s="15"/>
      <c r="C161" s="15"/>
      <c r="D161" s="17"/>
      <c r="E161" s="54"/>
      <c r="F161" s="15"/>
      <c r="G161" s="13" t="s">
        <v>395</v>
      </c>
      <c r="H161" s="31" t="s">
        <v>180</v>
      </c>
      <c r="I161" s="15" t="s">
        <v>181</v>
      </c>
      <c r="J161" s="58">
        <v>60556</v>
      </c>
      <c r="K161" s="14">
        <v>1444.08</v>
      </c>
      <c r="L161" s="14">
        <v>0</v>
      </c>
    </row>
    <row r="162" spans="1:12" x14ac:dyDescent="0.25">
      <c r="A162" s="17">
        <v>43987</v>
      </c>
      <c r="B162" s="15"/>
      <c r="C162" s="15"/>
      <c r="D162" s="17"/>
      <c r="E162" s="54"/>
      <c r="F162" s="15"/>
      <c r="G162" s="13" t="s">
        <v>403</v>
      </c>
      <c r="H162" s="31" t="s">
        <v>180</v>
      </c>
      <c r="I162" s="15" t="s">
        <v>181</v>
      </c>
      <c r="J162" s="58">
        <v>60557</v>
      </c>
      <c r="K162" s="14">
        <v>302.05</v>
      </c>
      <c r="L162" s="14">
        <v>0</v>
      </c>
    </row>
    <row r="163" spans="1:12" x14ac:dyDescent="0.25">
      <c r="A163" s="17">
        <v>43987</v>
      </c>
      <c r="B163" s="15"/>
      <c r="C163" s="15"/>
      <c r="D163" s="17"/>
      <c r="E163" s="54"/>
      <c r="F163" s="15"/>
      <c r="G163" s="13" t="s">
        <v>406</v>
      </c>
      <c r="H163" s="31" t="s">
        <v>180</v>
      </c>
      <c r="I163" s="15" t="s">
        <v>181</v>
      </c>
      <c r="J163" s="58">
        <v>60558</v>
      </c>
      <c r="K163" s="14">
        <v>580.78</v>
      </c>
      <c r="L163" s="14">
        <v>0</v>
      </c>
    </row>
    <row r="164" spans="1:12" x14ac:dyDescent="0.25">
      <c r="A164" s="17">
        <v>43987</v>
      </c>
      <c r="B164" s="15"/>
      <c r="C164" s="15"/>
      <c r="D164" s="17"/>
      <c r="E164" s="54"/>
      <c r="F164" s="15"/>
      <c r="G164" s="13" t="s">
        <v>411</v>
      </c>
      <c r="H164" s="31" t="s">
        <v>180</v>
      </c>
      <c r="I164" s="15" t="s">
        <v>181</v>
      </c>
      <c r="J164" s="58">
        <v>60559</v>
      </c>
      <c r="K164" s="14">
        <v>1852.97</v>
      </c>
      <c r="L164" s="14">
        <v>0</v>
      </c>
    </row>
    <row r="165" spans="1:12" x14ac:dyDescent="0.25">
      <c r="A165" s="17">
        <v>43987</v>
      </c>
      <c r="B165" s="15"/>
      <c r="C165" s="15"/>
      <c r="D165" s="17"/>
      <c r="E165" s="54"/>
      <c r="F165" s="15"/>
      <c r="G165" s="13" t="s">
        <v>405</v>
      </c>
      <c r="H165" s="31" t="s">
        <v>180</v>
      </c>
      <c r="I165" s="15" t="s">
        <v>181</v>
      </c>
      <c r="J165" s="58">
        <v>60560</v>
      </c>
      <c r="K165" s="14">
        <v>226.54</v>
      </c>
      <c r="L165" s="14">
        <v>0</v>
      </c>
    </row>
    <row r="166" spans="1:12" x14ac:dyDescent="0.25">
      <c r="A166" s="17">
        <v>43987</v>
      </c>
      <c r="B166" s="15">
        <v>442079</v>
      </c>
      <c r="C166" s="15"/>
      <c r="D166" s="17">
        <v>43984</v>
      </c>
      <c r="E166" s="54" t="s">
        <v>444</v>
      </c>
      <c r="F166" s="15" t="s">
        <v>251</v>
      </c>
      <c r="G166" s="31" t="s">
        <v>241</v>
      </c>
      <c r="H166" s="31" t="s">
        <v>145</v>
      </c>
      <c r="I166" s="15" t="s">
        <v>292</v>
      </c>
      <c r="J166" s="58">
        <v>60561</v>
      </c>
      <c r="K166" s="14">
        <v>929.8</v>
      </c>
      <c r="L166" s="14">
        <v>0</v>
      </c>
    </row>
    <row r="167" spans="1:12" x14ac:dyDescent="0.25">
      <c r="A167" s="17">
        <v>43987</v>
      </c>
      <c r="B167" s="15">
        <v>442461</v>
      </c>
      <c r="C167" s="15"/>
      <c r="D167" s="17">
        <v>43985</v>
      </c>
      <c r="E167" s="54" t="s">
        <v>440</v>
      </c>
      <c r="F167" s="15" t="s">
        <v>251</v>
      </c>
      <c r="G167" s="31" t="s">
        <v>241</v>
      </c>
      <c r="H167" s="31" t="s">
        <v>145</v>
      </c>
      <c r="I167" s="15" t="s">
        <v>292</v>
      </c>
      <c r="J167" s="58">
        <v>60562</v>
      </c>
      <c r="K167" s="14">
        <v>585.5</v>
      </c>
      <c r="L167" s="14">
        <v>0</v>
      </c>
    </row>
    <row r="168" spans="1:12" x14ac:dyDescent="0.25">
      <c r="A168" s="17">
        <v>43987</v>
      </c>
      <c r="B168" s="15">
        <v>442473</v>
      </c>
      <c r="C168" s="15"/>
      <c r="D168" s="17">
        <v>43985</v>
      </c>
      <c r="E168" s="54" t="s">
        <v>439</v>
      </c>
      <c r="F168" s="15" t="s">
        <v>251</v>
      </c>
      <c r="G168" s="31" t="s">
        <v>241</v>
      </c>
      <c r="H168" s="31" t="s">
        <v>145</v>
      </c>
      <c r="I168" s="15" t="s">
        <v>292</v>
      </c>
      <c r="J168" s="58">
        <v>60563</v>
      </c>
      <c r="K168" s="14">
        <v>538.41999999999996</v>
      </c>
      <c r="L168" s="14">
        <v>0</v>
      </c>
    </row>
    <row r="169" spans="1:12" x14ac:dyDescent="0.25">
      <c r="A169" s="17">
        <v>43987</v>
      </c>
      <c r="B169" s="15"/>
      <c r="C169" s="15"/>
      <c r="D169" s="17"/>
      <c r="E169" s="54"/>
      <c r="F169" s="15"/>
      <c r="G169" s="13" t="s">
        <v>85</v>
      </c>
      <c r="H169" s="34" t="s">
        <v>73</v>
      </c>
      <c r="I169" s="15" t="s">
        <v>72</v>
      </c>
      <c r="J169" s="58">
        <v>831571200275904</v>
      </c>
      <c r="K169" s="14">
        <v>10.45</v>
      </c>
      <c r="L169" s="14">
        <v>0</v>
      </c>
    </row>
    <row r="170" spans="1:12" x14ac:dyDescent="0.25">
      <c r="A170" s="17">
        <v>43987</v>
      </c>
      <c r="B170" s="15"/>
      <c r="C170" s="15"/>
      <c r="D170" s="17"/>
      <c r="E170" s="54"/>
      <c r="F170" s="15"/>
      <c r="G170" s="13" t="s">
        <v>85</v>
      </c>
      <c r="H170" s="34" t="s">
        <v>73</v>
      </c>
      <c r="I170" s="15" t="s">
        <v>72</v>
      </c>
      <c r="J170" s="58">
        <v>831571200275905</v>
      </c>
      <c r="K170" s="14">
        <v>10.45</v>
      </c>
      <c r="L170" s="14">
        <v>0</v>
      </c>
    </row>
    <row r="171" spans="1:12" x14ac:dyDescent="0.25">
      <c r="A171" s="17">
        <v>43987</v>
      </c>
      <c r="B171" s="15"/>
      <c r="C171" s="15"/>
      <c r="D171" s="17"/>
      <c r="E171" s="54"/>
      <c r="F171" s="15"/>
      <c r="G171" s="13" t="s">
        <v>85</v>
      </c>
      <c r="H171" s="34" t="s">
        <v>73</v>
      </c>
      <c r="I171" s="15" t="s">
        <v>72</v>
      </c>
      <c r="J171" s="58">
        <v>831571200275906</v>
      </c>
      <c r="K171" s="14">
        <v>10.45</v>
      </c>
      <c r="L171" s="14">
        <v>0</v>
      </c>
    </row>
    <row r="172" spans="1:12" x14ac:dyDescent="0.25">
      <c r="A172" s="17">
        <v>43987</v>
      </c>
      <c r="B172" s="15"/>
      <c r="C172" s="15"/>
      <c r="D172" s="17"/>
      <c r="E172" s="54"/>
      <c r="F172" s="15"/>
      <c r="G172" s="13" t="s">
        <v>85</v>
      </c>
      <c r="H172" s="34" t="s">
        <v>73</v>
      </c>
      <c r="I172" s="15" t="s">
        <v>72</v>
      </c>
      <c r="J172" s="58">
        <v>831571200275907</v>
      </c>
      <c r="K172" s="14">
        <v>10.45</v>
      </c>
      <c r="L172" s="14">
        <v>0</v>
      </c>
    </row>
    <row r="173" spans="1:12" x14ac:dyDescent="0.25">
      <c r="A173" s="17">
        <v>43987</v>
      </c>
      <c r="B173" s="15"/>
      <c r="C173" s="15"/>
      <c r="D173" s="17"/>
      <c r="E173" s="54"/>
      <c r="F173" s="15"/>
      <c r="G173" s="13" t="s">
        <v>85</v>
      </c>
      <c r="H173" s="34" t="s">
        <v>73</v>
      </c>
      <c r="I173" s="15" t="s">
        <v>72</v>
      </c>
      <c r="J173" s="58">
        <v>831571200275908</v>
      </c>
      <c r="K173" s="14">
        <v>10.45</v>
      </c>
      <c r="L173" s="14">
        <v>0</v>
      </c>
    </row>
    <row r="174" spans="1:12" x14ac:dyDescent="0.25">
      <c r="A174" s="17">
        <v>43987</v>
      </c>
      <c r="B174" s="15"/>
      <c r="C174" s="15"/>
      <c r="D174" s="17"/>
      <c r="E174" s="54"/>
      <c r="F174" s="15"/>
      <c r="G174" s="13" t="s">
        <v>85</v>
      </c>
      <c r="H174" s="34" t="s">
        <v>73</v>
      </c>
      <c r="I174" s="15" t="s">
        <v>72</v>
      </c>
      <c r="J174" s="58">
        <v>831571200275909</v>
      </c>
      <c r="K174" s="14">
        <v>10.45</v>
      </c>
      <c r="L174" s="14">
        <v>0</v>
      </c>
    </row>
    <row r="175" spans="1:12" x14ac:dyDescent="0.25">
      <c r="A175" s="17">
        <v>43987</v>
      </c>
      <c r="B175" s="15"/>
      <c r="C175" s="15"/>
      <c r="D175" s="17"/>
      <c r="E175" s="54"/>
      <c r="F175" s="15"/>
      <c r="G175" s="13" t="s">
        <v>85</v>
      </c>
      <c r="H175" s="34" t="s">
        <v>73</v>
      </c>
      <c r="I175" s="15" t="s">
        <v>72</v>
      </c>
      <c r="J175" s="58">
        <v>831571200275910</v>
      </c>
      <c r="K175" s="14">
        <v>10.45</v>
      </c>
      <c r="L175" s="14">
        <v>0</v>
      </c>
    </row>
    <row r="176" spans="1:12" x14ac:dyDescent="0.25">
      <c r="A176" s="17">
        <v>43987</v>
      </c>
      <c r="B176" s="15"/>
      <c r="C176" s="15"/>
      <c r="D176" s="17"/>
      <c r="E176" s="54"/>
      <c r="F176" s="15"/>
      <c r="G176" s="13" t="s">
        <v>85</v>
      </c>
      <c r="H176" s="34" t="s">
        <v>73</v>
      </c>
      <c r="I176" s="15" t="s">
        <v>72</v>
      </c>
      <c r="J176" s="58">
        <v>831571200275911</v>
      </c>
      <c r="K176" s="14">
        <v>10.45</v>
      </c>
      <c r="L176" s="14">
        <v>0</v>
      </c>
    </row>
    <row r="177" spans="1:12" x14ac:dyDescent="0.25">
      <c r="A177" s="17">
        <v>43987</v>
      </c>
      <c r="B177" s="15"/>
      <c r="C177" s="15"/>
      <c r="D177" s="17"/>
      <c r="E177" s="54"/>
      <c r="F177" s="15"/>
      <c r="G177" s="13" t="s">
        <v>85</v>
      </c>
      <c r="H177" s="34" t="s">
        <v>73</v>
      </c>
      <c r="I177" s="15" t="s">
        <v>72</v>
      </c>
      <c r="J177" s="58">
        <v>831571200275912</v>
      </c>
      <c r="K177" s="14">
        <v>10.45</v>
      </c>
      <c r="L177" s="14">
        <v>0</v>
      </c>
    </row>
    <row r="178" spans="1:12" x14ac:dyDescent="0.25">
      <c r="A178" s="17">
        <v>43987</v>
      </c>
      <c r="B178" s="15"/>
      <c r="C178" s="15"/>
      <c r="D178" s="17"/>
      <c r="E178" s="54"/>
      <c r="F178" s="15"/>
      <c r="G178" s="13" t="s">
        <v>85</v>
      </c>
      <c r="H178" s="34" t="s">
        <v>73</v>
      </c>
      <c r="I178" s="15" t="s">
        <v>72</v>
      </c>
      <c r="J178" s="58">
        <v>831571200275913</v>
      </c>
      <c r="K178" s="14">
        <v>10.45</v>
      </c>
      <c r="L178" s="14">
        <v>0</v>
      </c>
    </row>
    <row r="179" spans="1:12" x14ac:dyDescent="0.25">
      <c r="A179" s="17">
        <v>43987</v>
      </c>
      <c r="B179" s="15"/>
      <c r="C179" s="15"/>
      <c r="D179" s="17"/>
      <c r="E179" s="54"/>
      <c r="F179" s="15"/>
      <c r="G179" s="13" t="s">
        <v>85</v>
      </c>
      <c r="H179" s="34" t="s">
        <v>73</v>
      </c>
      <c r="I179" s="15" t="s">
        <v>72</v>
      </c>
      <c r="J179" s="58">
        <v>831571200275914</v>
      </c>
      <c r="K179" s="14">
        <v>10.45</v>
      </c>
      <c r="L179" s="14">
        <v>0</v>
      </c>
    </row>
    <row r="180" spans="1:12" x14ac:dyDescent="0.25">
      <c r="A180" s="17">
        <v>43987</v>
      </c>
      <c r="B180" s="15"/>
      <c r="C180" s="15"/>
      <c r="D180" s="17"/>
      <c r="E180" s="54"/>
      <c r="F180" s="15"/>
      <c r="G180" s="13" t="s">
        <v>85</v>
      </c>
      <c r="H180" s="34" t="s">
        <v>73</v>
      </c>
      <c r="I180" s="15" t="s">
        <v>72</v>
      </c>
      <c r="J180" s="58">
        <v>831571200275915</v>
      </c>
      <c r="K180" s="14">
        <v>10.45</v>
      </c>
      <c r="L180" s="14">
        <v>0</v>
      </c>
    </row>
    <row r="181" spans="1:12" x14ac:dyDescent="0.25">
      <c r="A181" s="17">
        <v>43987</v>
      </c>
      <c r="B181" s="15"/>
      <c r="C181" s="15"/>
      <c r="D181" s="17"/>
      <c r="E181" s="54"/>
      <c r="F181" s="15"/>
      <c r="G181" s="13" t="s">
        <v>85</v>
      </c>
      <c r="H181" s="34" t="s">
        <v>73</v>
      </c>
      <c r="I181" s="15" t="s">
        <v>72</v>
      </c>
      <c r="J181" s="58">
        <v>831571200275916</v>
      </c>
      <c r="K181" s="14">
        <v>10.45</v>
      </c>
      <c r="L181" s="14">
        <v>0</v>
      </c>
    </row>
    <row r="182" spans="1:12" x14ac:dyDescent="0.25">
      <c r="A182" s="17">
        <v>43987</v>
      </c>
      <c r="B182" s="15"/>
      <c r="C182" s="15"/>
      <c r="D182" s="17"/>
      <c r="E182" s="54"/>
      <c r="F182" s="15"/>
      <c r="G182" s="13" t="s">
        <v>85</v>
      </c>
      <c r="H182" s="34" t="s">
        <v>73</v>
      </c>
      <c r="I182" s="15" t="s">
        <v>72</v>
      </c>
      <c r="J182" s="58">
        <v>831571200275917</v>
      </c>
      <c r="K182" s="14">
        <v>10.45</v>
      </c>
      <c r="L182" s="14">
        <v>0</v>
      </c>
    </row>
    <row r="183" spans="1:12" x14ac:dyDescent="0.25">
      <c r="A183" s="17">
        <v>43987</v>
      </c>
      <c r="B183" s="15"/>
      <c r="C183" s="15"/>
      <c r="D183" s="17"/>
      <c r="E183" s="54"/>
      <c r="F183" s="15"/>
      <c r="G183" s="13" t="s">
        <v>85</v>
      </c>
      <c r="H183" s="34" t="s">
        <v>73</v>
      </c>
      <c r="I183" s="15" t="s">
        <v>72</v>
      </c>
      <c r="J183" s="58">
        <v>831571200275918</v>
      </c>
      <c r="K183" s="14">
        <v>10.45</v>
      </c>
      <c r="L183" s="14">
        <v>0</v>
      </c>
    </row>
    <row r="184" spans="1:12" x14ac:dyDescent="0.25">
      <c r="A184" s="17">
        <v>43987</v>
      </c>
      <c r="B184" s="15"/>
      <c r="C184" s="15"/>
      <c r="D184" s="17"/>
      <c r="E184" s="54"/>
      <c r="F184" s="15"/>
      <c r="G184" s="13" t="s">
        <v>85</v>
      </c>
      <c r="H184" s="34" t="s">
        <v>73</v>
      </c>
      <c r="I184" s="15" t="s">
        <v>72</v>
      </c>
      <c r="J184" s="58">
        <v>831571200275919</v>
      </c>
      <c r="K184" s="14">
        <v>10.45</v>
      </c>
      <c r="L184" s="14">
        <v>0</v>
      </c>
    </row>
    <row r="185" spans="1:12" x14ac:dyDescent="0.25">
      <c r="A185" s="17">
        <v>43987</v>
      </c>
      <c r="B185" s="15"/>
      <c r="C185" s="15"/>
      <c r="D185" s="17"/>
      <c r="E185" s="54"/>
      <c r="F185" s="15"/>
      <c r="G185" s="13" t="s">
        <v>85</v>
      </c>
      <c r="H185" s="34" t="s">
        <v>73</v>
      </c>
      <c r="I185" s="15" t="s">
        <v>72</v>
      </c>
      <c r="J185" s="58">
        <v>831571200275920</v>
      </c>
      <c r="K185" s="14">
        <v>10.45</v>
      </c>
      <c r="L185" s="14">
        <v>0</v>
      </c>
    </row>
    <row r="186" spans="1:12" x14ac:dyDescent="0.25">
      <c r="A186" s="17">
        <v>43987</v>
      </c>
      <c r="B186" s="15"/>
      <c r="C186" s="15"/>
      <c r="D186" s="17"/>
      <c r="E186" s="54"/>
      <c r="F186" s="15"/>
      <c r="G186" s="13" t="s">
        <v>85</v>
      </c>
      <c r="H186" s="34" t="s">
        <v>73</v>
      </c>
      <c r="I186" s="15" t="s">
        <v>72</v>
      </c>
      <c r="J186" s="58">
        <v>831571200275921</v>
      </c>
      <c r="K186" s="14">
        <v>10.45</v>
      </c>
      <c r="L186" s="14">
        <v>0</v>
      </c>
    </row>
    <row r="187" spans="1:12" x14ac:dyDescent="0.25">
      <c r="A187" s="17">
        <v>43987</v>
      </c>
      <c r="B187" s="15"/>
      <c r="C187" s="15"/>
      <c r="D187" s="17"/>
      <c r="E187" s="54"/>
      <c r="F187" s="15"/>
      <c r="G187" s="13" t="s">
        <v>85</v>
      </c>
      <c r="H187" s="34" t="s">
        <v>73</v>
      </c>
      <c r="I187" s="15" t="s">
        <v>72</v>
      </c>
      <c r="J187" s="58">
        <v>831571200275922</v>
      </c>
      <c r="K187" s="14">
        <v>10.45</v>
      </c>
      <c r="L187" s="14">
        <v>0</v>
      </c>
    </row>
    <row r="188" spans="1:12" x14ac:dyDescent="0.25">
      <c r="A188" s="17">
        <v>43987</v>
      </c>
      <c r="B188" s="15"/>
      <c r="C188" s="15"/>
      <c r="D188" s="17"/>
      <c r="E188" s="54"/>
      <c r="F188" s="15"/>
      <c r="G188" s="13" t="s">
        <v>85</v>
      </c>
      <c r="H188" s="34" t="s">
        <v>73</v>
      </c>
      <c r="I188" s="15" t="s">
        <v>72</v>
      </c>
      <c r="J188" s="58">
        <v>831571200275923</v>
      </c>
      <c r="K188" s="14">
        <v>10.45</v>
      </c>
      <c r="L188" s="14">
        <v>0</v>
      </c>
    </row>
    <row r="189" spans="1:12" x14ac:dyDescent="0.25">
      <c r="A189" s="17">
        <v>43987</v>
      </c>
      <c r="B189" s="15"/>
      <c r="C189" s="15"/>
      <c r="D189" s="17"/>
      <c r="E189" s="54"/>
      <c r="F189" s="15"/>
      <c r="G189" s="13" t="s">
        <v>85</v>
      </c>
      <c r="H189" s="34" t="s">
        <v>73</v>
      </c>
      <c r="I189" s="15" t="s">
        <v>72</v>
      </c>
      <c r="J189" s="58">
        <v>831571200275924</v>
      </c>
      <c r="K189" s="14">
        <v>10.45</v>
      </c>
      <c r="L189" s="14">
        <v>0</v>
      </c>
    </row>
    <row r="190" spans="1:12" x14ac:dyDescent="0.25">
      <c r="A190" s="17">
        <v>43987</v>
      </c>
      <c r="B190" s="15"/>
      <c r="C190" s="15"/>
      <c r="D190" s="17"/>
      <c r="E190" s="54"/>
      <c r="F190" s="15"/>
      <c r="G190" s="13" t="s">
        <v>85</v>
      </c>
      <c r="H190" s="34" t="s">
        <v>73</v>
      </c>
      <c r="I190" s="15" t="s">
        <v>72</v>
      </c>
      <c r="J190" s="58">
        <v>831571200275925</v>
      </c>
      <c r="K190" s="14">
        <v>10.45</v>
      </c>
      <c r="L190" s="14">
        <v>0</v>
      </c>
    </row>
    <row r="191" spans="1:12" x14ac:dyDescent="0.25">
      <c r="A191" s="17">
        <v>43987</v>
      </c>
      <c r="B191" s="15"/>
      <c r="C191" s="15"/>
      <c r="D191" s="17"/>
      <c r="E191" s="54"/>
      <c r="F191" s="15"/>
      <c r="G191" s="13" t="s">
        <v>85</v>
      </c>
      <c r="H191" s="34" t="s">
        <v>73</v>
      </c>
      <c r="I191" s="15" t="s">
        <v>72</v>
      </c>
      <c r="J191" s="58">
        <v>831571200275926</v>
      </c>
      <c r="K191" s="14">
        <v>10.45</v>
      </c>
      <c r="L191" s="14">
        <v>0</v>
      </c>
    </row>
    <row r="192" spans="1:12" x14ac:dyDescent="0.25">
      <c r="A192" s="17">
        <v>43987</v>
      </c>
      <c r="B192" s="15"/>
      <c r="C192" s="15"/>
      <c r="D192" s="17"/>
      <c r="E192" s="54"/>
      <c r="F192" s="15"/>
      <c r="G192" s="13" t="s">
        <v>85</v>
      </c>
      <c r="H192" s="34" t="s">
        <v>73</v>
      </c>
      <c r="I192" s="15" t="s">
        <v>72</v>
      </c>
      <c r="J192" s="58">
        <v>831571200275927</v>
      </c>
      <c r="K192" s="14">
        <v>10.45</v>
      </c>
      <c r="L192" s="14">
        <v>0</v>
      </c>
    </row>
    <row r="193" spans="1:12" x14ac:dyDescent="0.25">
      <c r="A193" s="17">
        <v>43987</v>
      </c>
      <c r="B193" s="15"/>
      <c r="C193" s="15"/>
      <c r="D193" s="17"/>
      <c r="E193" s="54"/>
      <c r="F193" s="15"/>
      <c r="G193" s="13" t="s">
        <v>85</v>
      </c>
      <c r="H193" s="34" t="s">
        <v>73</v>
      </c>
      <c r="I193" s="15" t="s">
        <v>72</v>
      </c>
      <c r="J193" s="58">
        <v>831571200275928</v>
      </c>
      <c r="K193" s="14">
        <v>10.45</v>
      </c>
      <c r="L193" s="14">
        <v>0</v>
      </c>
    </row>
    <row r="194" spans="1:12" x14ac:dyDescent="0.25">
      <c r="A194" s="17">
        <v>43987</v>
      </c>
      <c r="B194" s="15"/>
      <c r="C194" s="15"/>
      <c r="D194" s="17"/>
      <c r="E194" s="54"/>
      <c r="F194" s="15"/>
      <c r="G194" s="13" t="s">
        <v>85</v>
      </c>
      <c r="H194" s="34" t="s">
        <v>73</v>
      </c>
      <c r="I194" s="15" t="s">
        <v>72</v>
      </c>
      <c r="J194" s="58">
        <v>831571200275929</v>
      </c>
      <c r="K194" s="14">
        <v>10.45</v>
      </c>
      <c r="L194" s="14">
        <v>0</v>
      </c>
    </row>
    <row r="195" spans="1:12" x14ac:dyDescent="0.25">
      <c r="A195" s="17">
        <v>43987</v>
      </c>
      <c r="B195" s="15"/>
      <c r="C195" s="15"/>
      <c r="D195" s="17"/>
      <c r="E195" s="54"/>
      <c r="F195" s="15"/>
      <c r="G195" s="13" t="s">
        <v>85</v>
      </c>
      <c r="H195" s="34" t="s">
        <v>73</v>
      </c>
      <c r="I195" s="15" t="s">
        <v>72</v>
      </c>
      <c r="J195" s="58">
        <v>831571200275930</v>
      </c>
      <c r="K195" s="14">
        <v>10.45</v>
      </c>
      <c r="L195" s="14">
        <v>0</v>
      </c>
    </row>
    <row r="196" spans="1:12" x14ac:dyDescent="0.25">
      <c r="A196" s="17">
        <v>43987</v>
      </c>
      <c r="B196" s="15"/>
      <c r="C196" s="15"/>
      <c r="D196" s="17"/>
      <c r="E196" s="54"/>
      <c r="F196" s="15"/>
      <c r="G196" s="13" t="s">
        <v>85</v>
      </c>
      <c r="H196" s="34" t="s">
        <v>73</v>
      </c>
      <c r="I196" s="15" t="s">
        <v>72</v>
      </c>
      <c r="J196" s="58">
        <v>831571200275931</v>
      </c>
      <c r="K196" s="14">
        <v>10.45</v>
      </c>
      <c r="L196" s="14">
        <v>0</v>
      </c>
    </row>
    <row r="197" spans="1:12" x14ac:dyDescent="0.25">
      <c r="A197" s="17">
        <v>43987</v>
      </c>
      <c r="B197" s="15"/>
      <c r="C197" s="15"/>
      <c r="D197" s="17"/>
      <c r="E197" s="54"/>
      <c r="F197" s="15"/>
      <c r="G197" s="13" t="s">
        <v>85</v>
      </c>
      <c r="H197" s="34" t="s">
        <v>73</v>
      </c>
      <c r="I197" s="15" t="s">
        <v>72</v>
      </c>
      <c r="J197" s="58">
        <v>831571200275932</v>
      </c>
      <c r="K197" s="14">
        <v>10.45</v>
      </c>
      <c r="L197" s="14">
        <v>0</v>
      </c>
    </row>
    <row r="198" spans="1:12" x14ac:dyDescent="0.25">
      <c r="A198" s="17">
        <v>43987</v>
      </c>
      <c r="B198" s="15"/>
      <c r="C198" s="15"/>
      <c r="D198" s="17"/>
      <c r="E198" s="54"/>
      <c r="F198" s="15"/>
      <c r="G198" s="13" t="s">
        <v>85</v>
      </c>
      <c r="H198" s="34" t="s">
        <v>73</v>
      </c>
      <c r="I198" s="15" t="s">
        <v>72</v>
      </c>
      <c r="J198" s="58">
        <v>831571200275933</v>
      </c>
      <c r="K198" s="14">
        <v>10.45</v>
      </c>
      <c r="L198" s="14">
        <v>0</v>
      </c>
    </row>
    <row r="199" spans="1:12" x14ac:dyDescent="0.25">
      <c r="A199" s="17">
        <v>43987</v>
      </c>
      <c r="B199" s="15"/>
      <c r="C199" s="15"/>
      <c r="D199" s="17"/>
      <c r="E199" s="54"/>
      <c r="F199" s="15"/>
      <c r="G199" s="13" t="s">
        <v>85</v>
      </c>
      <c r="H199" s="34" t="s">
        <v>73</v>
      </c>
      <c r="I199" s="15" t="s">
        <v>72</v>
      </c>
      <c r="J199" s="58">
        <v>831571200275934</v>
      </c>
      <c r="K199" s="14">
        <v>10.45</v>
      </c>
      <c r="L199" s="14">
        <v>0</v>
      </c>
    </row>
    <row r="200" spans="1:12" x14ac:dyDescent="0.25">
      <c r="A200" s="17">
        <v>43987</v>
      </c>
      <c r="B200" s="15"/>
      <c r="C200" s="15"/>
      <c r="D200" s="17"/>
      <c r="E200" s="54"/>
      <c r="F200" s="15"/>
      <c r="G200" s="13" t="s">
        <v>85</v>
      </c>
      <c r="H200" s="34" t="s">
        <v>73</v>
      </c>
      <c r="I200" s="15" t="s">
        <v>72</v>
      </c>
      <c r="J200" s="58">
        <v>831571200275935</v>
      </c>
      <c r="K200" s="14">
        <v>10.45</v>
      </c>
      <c r="L200" s="14">
        <v>0</v>
      </c>
    </row>
    <row r="201" spans="1:12" x14ac:dyDescent="0.25">
      <c r="A201" s="17">
        <v>43987</v>
      </c>
      <c r="B201" s="15"/>
      <c r="C201" s="15"/>
      <c r="D201" s="17"/>
      <c r="E201" s="54"/>
      <c r="F201" s="15"/>
      <c r="G201" s="13" t="s">
        <v>85</v>
      </c>
      <c r="H201" s="34" t="s">
        <v>73</v>
      </c>
      <c r="I201" s="15" t="s">
        <v>72</v>
      </c>
      <c r="J201" s="58">
        <v>831571200275936</v>
      </c>
      <c r="K201" s="14">
        <v>10.45</v>
      </c>
      <c r="L201" s="14">
        <v>0</v>
      </c>
    </row>
    <row r="202" spans="1:12" x14ac:dyDescent="0.25">
      <c r="A202" s="17">
        <v>43987</v>
      </c>
      <c r="B202" s="15"/>
      <c r="C202" s="15"/>
      <c r="D202" s="17"/>
      <c r="E202" s="54"/>
      <c r="F202" s="15"/>
      <c r="G202" s="13" t="s">
        <v>85</v>
      </c>
      <c r="H202" s="34" t="s">
        <v>73</v>
      </c>
      <c r="I202" s="15" t="s">
        <v>72</v>
      </c>
      <c r="J202" s="58">
        <v>831571200275937</v>
      </c>
      <c r="K202" s="14">
        <v>10.45</v>
      </c>
      <c r="L202" s="14">
        <v>0</v>
      </c>
    </row>
    <row r="203" spans="1:12" x14ac:dyDescent="0.25">
      <c r="A203" s="17">
        <v>43987</v>
      </c>
      <c r="B203" s="15"/>
      <c r="C203" s="15"/>
      <c r="D203" s="17"/>
      <c r="E203" s="54"/>
      <c r="F203" s="15"/>
      <c r="G203" s="13" t="s">
        <v>85</v>
      </c>
      <c r="H203" s="34" t="s">
        <v>73</v>
      </c>
      <c r="I203" s="15" t="s">
        <v>72</v>
      </c>
      <c r="J203" s="58">
        <v>831571200275938</v>
      </c>
      <c r="K203" s="14">
        <v>10.45</v>
      </c>
      <c r="L203" s="14">
        <v>0</v>
      </c>
    </row>
    <row r="204" spans="1:12" x14ac:dyDescent="0.25">
      <c r="A204" s="17">
        <v>43987</v>
      </c>
      <c r="B204" s="15"/>
      <c r="C204" s="15"/>
      <c r="D204" s="17"/>
      <c r="E204" s="54"/>
      <c r="F204" s="15"/>
      <c r="G204" s="13" t="s">
        <v>85</v>
      </c>
      <c r="H204" s="34" t="s">
        <v>73</v>
      </c>
      <c r="I204" s="15" t="s">
        <v>72</v>
      </c>
      <c r="J204" s="58">
        <v>831571200275939</v>
      </c>
      <c r="K204" s="14">
        <v>10.45</v>
      </c>
      <c r="L204" s="14">
        <v>0</v>
      </c>
    </row>
    <row r="205" spans="1:12" x14ac:dyDescent="0.25">
      <c r="A205" s="17">
        <v>43987</v>
      </c>
      <c r="B205" s="15"/>
      <c r="C205" s="15"/>
      <c r="D205" s="17"/>
      <c r="E205" s="54"/>
      <c r="F205" s="15"/>
      <c r="G205" s="13" t="s">
        <v>85</v>
      </c>
      <c r="H205" s="34" t="s">
        <v>73</v>
      </c>
      <c r="I205" s="15" t="s">
        <v>72</v>
      </c>
      <c r="J205" s="58">
        <v>831571200275940</v>
      </c>
      <c r="K205" s="14">
        <v>10.45</v>
      </c>
      <c r="L205" s="14">
        <v>0</v>
      </c>
    </row>
    <row r="206" spans="1:12" x14ac:dyDescent="0.25">
      <c r="A206" s="17">
        <v>43987</v>
      </c>
      <c r="B206" s="15"/>
      <c r="C206" s="15"/>
      <c r="D206" s="17"/>
      <c r="E206" s="54"/>
      <c r="F206" s="15"/>
      <c r="G206" s="13" t="s">
        <v>85</v>
      </c>
      <c r="H206" s="34" t="s">
        <v>73</v>
      </c>
      <c r="I206" s="15" t="s">
        <v>72</v>
      </c>
      <c r="J206" s="58">
        <v>831571200275941</v>
      </c>
      <c r="K206" s="14">
        <v>10.45</v>
      </c>
      <c r="L206" s="14">
        <v>0</v>
      </c>
    </row>
    <row r="207" spans="1:12" x14ac:dyDescent="0.25">
      <c r="A207" s="17">
        <v>43987</v>
      </c>
      <c r="B207" s="15"/>
      <c r="C207" s="15"/>
      <c r="D207" s="17"/>
      <c r="E207" s="54"/>
      <c r="F207" s="15"/>
      <c r="G207" s="13" t="s">
        <v>85</v>
      </c>
      <c r="H207" s="34" t="s">
        <v>73</v>
      </c>
      <c r="I207" s="15" t="s">
        <v>72</v>
      </c>
      <c r="J207" s="58">
        <v>831571200275942</v>
      </c>
      <c r="K207" s="14">
        <v>10.45</v>
      </c>
      <c r="L207" s="14">
        <v>0</v>
      </c>
    </row>
    <row r="208" spans="1:12" x14ac:dyDescent="0.25">
      <c r="A208" s="17">
        <v>43987</v>
      </c>
      <c r="B208" s="15"/>
      <c r="C208" s="15"/>
      <c r="D208" s="17"/>
      <c r="E208" s="54"/>
      <c r="F208" s="15"/>
      <c r="G208" s="13" t="s">
        <v>85</v>
      </c>
      <c r="H208" s="34" t="s">
        <v>73</v>
      </c>
      <c r="I208" s="15" t="s">
        <v>72</v>
      </c>
      <c r="J208" s="58">
        <v>831571200275943</v>
      </c>
      <c r="K208" s="14">
        <v>10.45</v>
      </c>
      <c r="L208" s="14">
        <v>0</v>
      </c>
    </row>
    <row r="209" spans="1:12" x14ac:dyDescent="0.25">
      <c r="A209" s="17">
        <v>43987</v>
      </c>
      <c r="B209" s="15"/>
      <c r="C209" s="15"/>
      <c r="D209" s="17"/>
      <c r="E209" s="54"/>
      <c r="F209" s="15"/>
      <c r="G209" s="13" t="s">
        <v>85</v>
      </c>
      <c r="H209" s="34" t="s">
        <v>73</v>
      </c>
      <c r="I209" s="15" t="s">
        <v>72</v>
      </c>
      <c r="J209" s="58">
        <v>831571200275944</v>
      </c>
      <c r="K209" s="14">
        <v>10.45</v>
      </c>
      <c r="L209" s="14">
        <v>0</v>
      </c>
    </row>
    <row r="210" spans="1:12" x14ac:dyDescent="0.25">
      <c r="A210" s="17">
        <v>43987</v>
      </c>
      <c r="B210" s="15"/>
      <c r="C210" s="15"/>
      <c r="D210" s="17"/>
      <c r="E210" s="54"/>
      <c r="F210" s="15"/>
      <c r="G210" s="13" t="s">
        <v>85</v>
      </c>
      <c r="H210" s="34" t="s">
        <v>73</v>
      </c>
      <c r="I210" s="15" t="s">
        <v>72</v>
      </c>
      <c r="J210" s="58">
        <v>831571200275945</v>
      </c>
      <c r="K210" s="14">
        <v>10.45</v>
      </c>
      <c r="L210" s="14">
        <v>0</v>
      </c>
    </row>
    <row r="211" spans="1:12" x14ac:dyDescent="0.25">
      <c r="A211" s="17">
        <v>43987</v>
      </c>
      <c r="B211" s="15"/>
      <c r="C211" s="15"/>
      <c r="D211" s="17"/>
      <c r="E211" s="54"/>
      <c r="F211" s="15"/>
      <c r="G211" s="13" t="s">
        <v>85</v>
      </c>
      <c r="H211" s="34" t="s">
        <v>73</v>
      </c>
      <c r="I211" s="15" t="s">
        <v>72</v>
      </c>
      <c r="J211" s="58">
        <v>831571200275946</v>
      </c>
      <c r="K211" s="14">
        <v>10.45</v>
      </c>
      <c r="L211" s="14">
        <v>0</v>
      </c>
    </row>
    <row r="212" spans="1:12" x14ac:dyDescent="0.25">
      <c r="A212" s="17">
        <v>43987</v>
      </c>
      <c r="B212" s="15"/>
      <c r="C212" s="15"/>
      <c r="D212" s="17"/>
      <c r="E212" s="54"/>
      <c r="F212" s="15"/>
      <c r="G212" s="13" t="s">
        <v>85</v>
      </c>
      <c r="H212" s="34" t="s">
        <v>73</v>
      </c>
      <c r="I212" s="15" t="s">
        <v>72</v>
      </c>
      <c r="J212" s="58">
        <v>831571200275947</v>
      </c>
      <c r="K212" s="14">
        <v>10.45</v>
      </c>
      <c r="L212" s="14">
        <v>0</v>
      </c>
    </row>
    <row r="213" spans="1:12" x14ac:dyDescent="0.25">
      <c r="A213" s="17">
        <v>43987</v>
      </c>
      <c r="B213" s="15"/>
      <c r="C213" s="15"/>
      <c r="D213" s="17"/>
      <c r="E213" s="54"/>
      <c r="F213" s="15"/>
      <c r="G213" s="13" t="s">
        <v>85</v>
      </c>
      <c r="H213" s="34" t="s">
        <v>73</v>
      </c>
      <c r="I213" s="15" t="s">
        <v>72</v>
      </c>
      <c r="J213" s="58">
        <v>831571200275948</v>
      </c>
      <c r="K213" s="14">
        <v>10.45</v>
      </c>
      <c r="L213" s="14">
        <v>0</v>
      </c>
    </row>
    <row r="214" spans="1:12" x14ac:dyDescent="0.25">
      <c r="A214" s="17">
        <v>43987</v>
      </c>
      <c r="B214" s="15"/>
      <c r="C214" s="15"/>
      <c r="D214" s="17"/>
      <c r="E214" s="54"/>
      <c r="F214" s="15"/>
      <c r="G214" s="13" t="s">
        <v>85</v>
      </c>
      <c r="H214" s="34" t="s">
        <v>73</v>
      </c>
      <c r="I214" s="15" t="s">
        <v>72</v>
      </c>
      <c r="J214" s="58">
        <v>831571200275949</v>
      </c>
      <c r="K214" s="14">
        <v>10.45</v>
      </c>
      <c r="L214" s="14">
        <v>0</v>
      </c>
    </row>
    <row r="215" spans="1:12" x14ac:dyDescent="0.25">
      <c r="A215" s="17">
        <v>43987</v>
      </c>
      <c r="B215" s="15"/>
      <c r="C215" s="15"/>
      <c r="D215" s="17"/>
      <c r="E215" s="54"/>
      <c r="F215" s="15"/>
      <c r="G215" s="13" t="s">
        <v>85</v>
      </c>
      <c r="H215" s="34" t="s">
        <v>73</v>
      </c>
      <c r="I215" s="15" t="s">
        <v>72</v>
      </c>
      <c r="J215" s="58">
        <v>831571200275950</v>
      </c>
      <c r="K215" s="14">
        <v>10.45</v>
      </c>
      <c r="L215" s="14">
        <v>0</v>
      </c>
    </row>
    <row r="216" spans="1:12" x14ac:dyDescent="0.25">
      <c r="A216" s="17">
        <v>43987</v>
      </c>
      <c r="B216" s="15"/>
      <c r="C216" s="15"/>
      <c r="D216" s="17"/>
      <c r="E216" s="54"/>
      <c r="F216" s="15"/>
      <c r="G216" s="13" t="s">
        <v>85</v>
      </c>
      <c r="H216" s="34" t="s">
        <v>73</v>
      </c>
      <c r="I216" s="15" t="s">
        <v>72</v>
      </c>
      <c r="J216" s="58">
        <v>831571200275951</v>
      </c>
      <c r="K216" s="14">
        <v>10.45</v>
      </c>
      <c r="L216" s="14">
        <v>0</v>
      </c>
    </row>
    <row r="217" spans="1:12" x14ac:dyDescent="0.25">
      <c r="A217" s="17">
        <v>43987</v>
      </c>
      <c r="B217" s="15"/>
      <c r="C217" s="15"/>
      <c r="D217" s="17"/>
      <c r="E217" s="54"/>
      <c r="F217" s="15"/>
      <c r="G217" s="13" t="s">
        <v>85</v>
      </c>
      <c r="H217" s="34" t="s">
        <v>73</v>
      </c>
      <c r="I217" s="15" t="s">
        <v>72</v>
      </c>
      <c r="J217" s="58">
        <v>831571200275952</v>
      </c>
      <c r="K217" s="14">
        <v>10.45</v>
      </c>
      <c r="L217" s="14">
        <v>0</v>
      </c>
    </row>
    <row r="218" spans="1:12" x14ac:dyDescent="0.25">
      <c r="A218" s="17">
        <v>43987</v>
      </c>
      <c r="B218" s="15"/>
      <c r="C218" s="15"/>
      <c r="D218" s="17"/>
      <c r="E218" s="54"/>
      <c r="F218" s="15"/>
      <c r="G218" s="13" t="s">
        <v>85</v>
      </c>
      <c r="H218" s="34" t="s">
        <v>73</v>
      </c>
      <c r="I218" s="15" t="s">
        <v>72</v>
      </c>
      <c r="J218" s="58">
        <v>831571200275953</v>
      </c>
      <c r="K218" s="14">
        <v>10.45</v>
      </c>
      <c r="L218" s="14">
        <v>0</v>
      </c>
    </row>
    <row r="219" spans="1:12" x14ac:dyDescent="0.25">
      <c r="A219" s="17">
        <v>43987</v>
      </c>
      <c r="B219" s="15"/>
      <c r="C219" s="15"/>
      <c r="D219" s="17"/>
      <c r="E219" s="54"/>
      <c r="F219" s="15"/>
      <c r="G219" s="13" t="s">
        <v>85</v>
      </c>
      <c r="H219" s="34" t="s">
        <v>73</v>
      </c>
      <c r="I219" s="15" t="s">
        <v>72</v>
      </c>
      <c r="J219" s="58">
        <v>831571200275954</v>
      </c>
      <c r="K219" s="14">
        <v>10.45</v>
      </c>
      <c r="L219" s="14">
        <v>0</v>
      </c>
    </row>
    <row r="220" spans="1:12" x14ac:dyDescent="0.25">
      <c r="A220" s="17">
        <v>43987</v>
      </c>
      <c r="B220" s="15"/>
      <c r="C220" s="15"/>
      <c r="D220" s="17"/>
      <c r="E220" s="54"/>
      <c r="F220" s="15"/>
      <c r="G220" s="13" t="s">
        <v>85</v>
      </c>
      <c r="H220" s="34" t="s">
        <v>73</v>
      </c>
      <c r="I220" s="15" t="s">
        <v>72</v>
      </c>
      <c r="J220" s="58">
        <v>831571200275955</v>
      </c>
      <c r="K220" s="14">
        <v>10.45</v>
      </c>
      <c r="L220" s="14">
        <v>0</v>
      </c>
    </row>
    <row r="221" spans="1:12" x14ac:dyDescent="0.25">
      <c r="A221" s="17">
        <v>43987</v>
      </c>
      <c r="B221" s="15"/>
      <c r="C221" s="15"/>
      <c r="D221" s="17"/>
      <c r="E221" s="54"/>
      <c r="F221" s="15"/>
      <c r="G221" s="13" t="s">
        <v>85</v>
      </c>
      <c r="H221" s="34" t="s">
        <v>73</v>
      </c>
      <c r="I221" s="15" t="s">
        <v>72</v>
      </c>
      <c r="J221" s="58">
        <v>831571200275956</v>
      </c>
      <c r="K221" s="14">
        <v>10.45</v>
      </c>
      <c r="L221" s="14">
        <v>0</v>
      </c>
    </row>
    <row r="222" spans="1:12" x14ac:dyDescent="0.25">
      <c r="A222" s="17">
        <v>43987</v>
      </c>
      <c r="B222" s="15"/>
      <c r="C222" s="15"/>
      <c r="D222" s="17"/>
      <c r="E222" s="54"/>
      <c r="F222" s="15"/>
      <c r="G222" s="13" t="s">
        <v>85</v>
      </c>
      <c r="H222" s="34" t="s">
        <v>73</v>
      </c>
      <c r="I222" s="15" t="s">
        <v>72</v>
      </c>
      <c r="J222" s="58">
        <v>831571200275957</v>
      </c>
      <c r="K222" s="14">
        <v>10.45</v>
      </c>
      <c r="L222" s="14">
        <v>0</v>
      </c>
    </row>
    <row r="223" spans="1:12" x14ac:dyDescent="0.25">
      <c r="A223" s="17">
        <v>43987</v>
      </c>
      <c r="B223" s="15"/>
      <c r="C223" s="15"/>
      <c r="D223" s="17"/>
      <c r="E223" s="54"/>
      <c r="F223" s="15"/>
      <c r="G223" s="13" t="s">
        <v>85</v>
      </c>
      <c r="H223" s="34" t="s">
        <v>73</v>
      </c>
      <c r="I223" s="15" t="s">
        <v>72</v>
      </c>
      <c r="J223" s="58">
        <v>831571200275958</v>
      </c>
      <c r="K223" s="14">
        <v>10.45</v>
      </c>
      <c r="L223" s="14">
        <v>0</v>
      </c>
    </row>
    <row r="224" spans="1:12" x14ac:dyDescent="0.25">
      <c r="A224" s="17">
        <v>43987</v>
      </c>
      <c r="B224" s="15"/>
      <c r="C224" s="15"/>
      <c r="D224" s="17"/>
      <c r="E224" s="54"/>
      <c r="F224" s="15"/>
      <c r="G224" s="13" t="s">
        <v>85</v>
      </c>
      <c r="H224" s="34" t="s">
        <v>73</v>
      </c>
      <c r="I224" s="15" t="s">
        <v>72</v>
      </c>
      <c r="J224" s="58">
        <v>831571200275959</v>
      </c>
      <c r="K224" s="14">
        <v>10.45</v>
      </c>
      <c r="L224" s="14">
        <v>0</v>
      </c>
    </row>
    <row r="225" spans="1:12" x14ac:dyDescent="0.25">
      <c r="A225" s="17">
        <v>43987</v>
      </c>
      <c r="B225" s="15"/>
      <c r="C225" s="15"/>
      <c r="D225" s="17"/>
      <c r="E225" s="54"/>
      <c r="F225" s="15"/>
      <c r="G225" s="13" t="s">
        <v>85</v>
      </c>
      <c r="H225" s="34" t="s">
        <v>73</v>
      </c>
      <c r="I225" s="15" t="s">
        <v>72</v>
      </c>
      <c r="J225" s="58">
        <v>831571200275960</v>
      </c>
      <c r="K225" s="14">
        <v>10.45</v>
      </c>
      <c r="L225" s="14">
        <v>0</v>
      </c>
    </row>
    <row r="226" spans="1:12" x14ac:dyDescent="0.25">
      <c r="A226" s="17">
        <v>43987</v>
      </c>
      <c r="B226" s="15"/>
      <c r="C226" s="15"/>
      <c r="D226" s="17"/>
      <c r="E226" s="54"/>
      <c r="F226" s="15"/>
      <c r="G226" s="13" t="s">
        <v>85</v>
      </c>
      <c r="H226" s="34" t="s">
        <v>73</v>
      </c>
      <c r="I226" s="15" t="s">
        <v>72</v>
      </c>
      <c r="J226" s="58">
        <v>831571200275961</v>
      </c>
      <c r="K226" s="14">
        <v>10.45</v>
      </c>
      <c r="L226" s="14">
        <v>0</v>
      </c>
    </row>
    <row r="227" spans="1:12" x14ac:dyDescent="0.25">
      <c r="A227" s="35">
        <v>43987</v>
      </c>
      <c r="B227" s="36"/>
      <c r="C227" s="36"/>
      <c r="D227" s="35"/>
      <c r="E227" s="55"/>
      <c r="F227" s="36"/>
      <c r="G227" s="37" t="s">
        <v>74</v>
      </c>
      <c r="H227" s="38"/>
      <c r="I227" s="36" t="s">
        <v>88</v>
      </c>
      <c r="J227" s="85">
        <v>9903</v>
      </c>
      <c r="K227" s="40">
        <v>0</v>
      </c>
      <c r="L227" s="40">
        <v>194972.69</v>
      </c>
    </row>
    <row r="228" spans="1:12" x14ac:dyDescent="0.25">
      <c r="A228" s="35">
        <v>43987</v>
      </c>
      <c r="B228" s="36"/>
      <c r="C228" s="36"/>
      <c r="D228" s="35"/>
      <c r="E228" s="55"/>
      <c r="F228" s="36"/>
      <c r="G228" s="37" t="s">
        <v>362</v>
      </c>
      <c r="H228" s="38"/>
      <c r="I228" s="36" t="s">
        <v>88</v>
      </c>
      <c r="J228" s="85">
        <v>87</v>
      </c>
      <c r="K228" s="40">
        <v>0</v>
      </c>
      <c r="L228" s="40">
        <v>154367</v>
      </c>
    </row>
    <row r="229" spans="1:12" x14ac:dyDescent="0.25">
      <c r="A229" s="35">
        <v>43990</v>
      </c>
      <c r="B229" s="36"/>
      <c r="C229" s="36"/>
      <c r="D229" s="35"/>
      <c r="E229" s="55"/>
      <c r="F229" s="36"/>
      <c r="G229" s="37" t="s">
        <v>74</v>
      </c>
      <c r="H229" s="38"/>
      <c r="I229" s="36" t="s">
        <v>88</v>
      </c>
      <c r="J229" s="85">
        <v>111571400010382</v>
      </c>
      <c r="K229" s="40">
        <v>0</v>
      </c>
      <c r="L229" s="40">
        <v>238.56</v>
      </c>
    </row>
    <row r="230" spans="1:12" x14ac:dyDescent="0.25">
      <c r="A230" s="35">
        <v>43990</v>
      </c>
      <c r="B230" s="36"/>
      <c r="C230" s="36"/>
      <c r="D230" s="35"/>
      <c r="E230" s="55"/>
      <c r="F230" s="36"/>
      <c r="G230" s="37" t="s">
        <v>74</v>
      </c>
      <c r="H230" s="38"/>
      <c r="I230" s="36" t="s">
        <v>88</v>
      </c>
      <c r="J230" s="85">
        <v>111571400010382</v>
      </c>
      <c r="K230" s="40">
        <v>0</v>
      </c>
      <c r="L230" s="40">
        <v>0.15</v>
      </c>
    </row>
    <row r="231" spans="1:12" x14ac:dyDescent="0.25">
      <c r="A231" s="17">
        <v>43990</v>
      </c>
      <c r="B231" s="15"/>
      <c r="C231" s="15"/>
      <c r="D231" s="17"/>
      <c r="E231" s="54"/>
      <c r="F231" s="15"/>
      <c r="G231" s="13" t="s">
        <v>382</v>
      </c>
      <c r="H231" s="31" t="s">
        <v>180</v>
      </c>
      <c r="I231" s="15" t="s">
        <v>295</v>
      </c>
      <c r="J231" s="58">
        <v>60801</v>
      </c>
      <c r="K231" s="14">
        <v>3884.01</v>
      </c>
      <c r="L231" s="14">
        <v>0</v>
      </c>
    </row>
    <row r="232" spans="1:12" x14ac:dyDescent="0.25">
      <c r="A232" s="17">
        <v>43990</v>
      </c>
      <c r="B232" s="15"/>
      <c r="C232" s="15"/>
      <c r="D232" s="17"/>
      <c r="E232" s="54"/>
      <c r="F232" s="15"/>
      <c r="G232" s="13" t="s">
        <v>404</v>
      </c>
      <c r="H232" s="31" t="s">
        <v>180</v>
      </c>
      <c r="I232" s="15" t="s">
        <v>295</v>
      </c>
      <c r="J232" s="58">
        <v>60802</v>
      </c>
      <c r="K232" s="14">
        <v>290.61</v>
      </c>
      <c r="L232" s="14">
        <v>0</v>
      </c>
    </row>
    <row r="233" spans="1:12" x14ac:dyDescent="0.25">
      <c r="A233" s="17">
        <v>43990</v>
      </c>
      <c r="B233" s="15"/>
      <c r="C233" s="15"/>
      <c r="D233" s="17"/>
      <c r="E233" s="54"/>
      <c r="F233" s="15"/>
      <c r="G233" s="13" t="s">
        <v>412</v>
      </c>
      <c r="H233" s="31" t="s">
        <v>180</v>
      </c>
      <c r="I233" s="15" t="s">
        <v>295</v>
      </c>
      <c r="J233" s="58">
        <v>60803</v>
      </c>
      <c r="K233" s="14">
        <v>557.77</v>
      </c>
      <c r="L233" s="14">
        <v>0</v>
      </c>
    </row>
    <row r="234" spans="1:12" x14ac:dyDescent="0.25">
      <c r="A234" s="17">
        <v>43990</v>
      </c>
      <c r="B234" s="15">
        <v>11</v>
      </c>
      <c r="C234" s="15"/>
      <c r="D234" s="17">
        <v>43986</v>
      </c>
      <c r="E234" s="54" t="s">
        <v>478</v>
      </c>
      <c r="F234" s="15" t="s">
        <v>100</v>
      </c>
      <c r="G234" s="13" t="s">
        <v>196</v>
      </c>
      <c r="H234" s="31" t="s">
        <v>167</v>
      </c>
      <c r="I234" s="15" t="s">
        <v>168</v>
      </c>
      <c r="J234" s="58">
        <v>60804</v>
      </c>
      <c r="K234" s="14">
        <v>5800</v>
      </c>
      <c r="L234" s="14">
        <v>0</v>
      </c>
    </row>
    <row r="235" spans="1:12" x14ac:dyDescent="0.25">
      <c r="A235" s="17">
        <v>43990</v>
      </c>
      <c r="B235" s="15">
        <v>2</v>
      </c>
      <c r="C235" s="15"/>
      <c r="D235" s="17">
        <v>43985</v>
      </c>
      <c r="E235" s="54" t="s">
        <v>479</v>
      </c>
      <c r="F235" s="15" t="s">
        <v>258</v>
      </c>
      <c r="G235" s="31" t="s">
        <v>227</v>
      </c>
      <c r="H235" s="31" t="s">
        <v>169</v>
      </c>
      <c r="I235" s="15" t="s">
        <v>293</v>
      </c>
      <c r="J235" s="58">
        <v>60805</v>
      </c>
      <c r="K235" s="14">
        <v>5275</v>
      </c>
      <c r="L235" s="14">
        <v>0</v>
      </c>
    </row>
    <row r="236" spans="1:12" x14ac:dyDescent="0.25">
      <c r="A236" s="17">
        <v>43990</v>
      </c>
      <c r="B236" s="15">
        <v>44</v>
      </c>
      <c r="C236" s="15"/>
      <c r="D236" s="17">
        <v>43983</v>
      </c>
      <c r="E236" s="54" t="s">
        <v>478</v>
      </c>
      <c r="F236" s="15" t="s">
        <v>98</v>
      </c>
      <c r="G236" s="13" t="s">
        <v>206</v>
      </c>
      <c r="H236" s="31" t="s">
        <v>161</v>
      </c>
      <c r="I236" s="15" t="s">
        <v>156</v>
      </c>
      <c r="J236" s="58">
        <v>60806</v>
      </c>
      <c r="K236" s="14">
        <v>3600</v>
      </c>
      <c r="L236" s="14">
        <v>0</v>
      </c>
    </row>
    <row r="237" spans="1:12" x14ac:dyDescent="0.25">
      <c r="A237" s="17">
        <v>43990</v>
      </c>
      <c r="B237" s="15">
        <v>74</v>
      </c>
      <c r="C237" s="15"/>
      <c r="D237" s="17">
        <v>43980</v>
      </c>
      <c r="E237" s="54" t="s">
        <v>478</v>
      </c>
      <c r="F237" s="15" t="s">
        <v>93</v>
      </c>
      <c r="G237" s="13" t="s">
        <v>201</v>
      </c>
      <c r="H237" s="31" t="s">
        <v>155</v>
      </c>
      <c r="I237" s="15" t="s">
        <v>187</v>
      </c>
      <c r="J237" s="58">
        <v>60807</v>
      </c>
      <c r="K237" s="14">
        <v>10000</v>
      </c>
      <c r="L237" s="14">
        <v>0</v>
      </c>
    </row>
    <row r="238" spans="1:12" s="75" customFormat="1" x14ac:dyDescent="0.25">
      <c r="A238" s="17">
        <v>43990</v>
      </c>
      <c r="B238" s="15">
        <v>7250</v>
      </c>
      <c r="C238" s="15"/>
      <c r="D238" s="17">
        <v>43983</v>
      </c>
      <c r="E238" s="54" t="s">
        <v>478</v>
      </c>
      <c r="F238" s="15" t="s">
        <v>69</v>
      </c>
      <c r="G238" s="31" t="s">
        <v>189</v>
      </c>
      <c r="H238" s="31" t="s">
        <v>165</v>
      </c>
      <c r="I238" s="15" t="s">
        <v>288</v>
      </c>
      <c r="J238" s="58">
        <v>60808</v>
      </c>
      <c r="K238" s="14">
        <v>495.82</v>
      </c>
      <c r="L238" s="14">
        <v>0</v>
      </c>
    </row>
    <row r="239" spans="1:12" x14ac:dyDescent="0.25">
      <c r="A239" s="17">
        <v>43990</v>
      </c>
      <c r="B239" s="15"/>
      <c r="C239" s="15"/>
      <c r="D239" s="17"/>
      <c r="E239" s="54"/>
      <c r="F239" s="15"/>
      <c r="G239" s="13" t="s">
        <v>85</v>
      </c>
      <c r="H239" s="34" t="s">
        <v>73</v>
      </c>
      <c r="I239" s="15" t="s">
        <v>72</v>
      </c>
      <c r="J239" s="58">
        <v>891601200450177</v>
      </c>
      <c r="K239" s="14">
        <v>10.45</v>
      </c>
      <c r="L239" s="14">
        <v>0</v>
      </c>
    </row>
    <row r="240" spans="1:12" x14ac:dyDescent="0.25">
      <c r="A240" s="17">
        <v>43990</v>
      </c>
      <c r="B240" s="15"/>
      <c r="C240" s="15"/>
      <c r="D240" s="17"/>
      <c r="E240" s="54"/>
      <c r="F240" s="15"/>
      <c r="G240" s="13" t="s">
        <v>85</v>
      </c>
      <c r="H240" s="34" t="s">
        <v>73</v>
      </c>
      <c r="I240" s="15" t="s">
        <v>72</v>
      </c>
      <c r="J240" s="58">
        <v>891601200450178</v>
      </c>
      <c r="K240" s="14">
        <v>10.45</v>
      </c>
      <c r="L240" s="14">
        <v>0</v>
      </c>
    </row>
    <row r="241" spans="1:12" x14ac:dyDescent="0.25">
      <c r="A241" s="17">
        <v>43990</v>
      </c>
      <c r="B241" s="15"/>
      <c r="C241" s="15"/>
      <c r="D241" s="17"/>
      <c r="E241" s="54"/>
      <c r="F241" s="15"/>
      <c r="G241" s="13" t="s">
        <v>85</v>
      </c>
      <c r="H241" s="34" t="s">
        <v>73</v>
      </c>
      <c r="I241" s="15" t="s">
        <v>72</v>
      </c>
      <c r="J241" s="58">
        <v>891601200450179</v>
      </c>
      <c r="K241" s="14">
        <v>10.45</v>
      </c>
      <c r="L241" s="14">
        <v>0</v>
      </c>
    </row>
    <row r="242" spans="1:12" x14ac:dyDescent="0.25">
      <c r="A242" s="17">
        <v>43990</v>
      </c>
      <c r="B242" s="15"/>
      <c r="C242" s="15"/>
      <c r="D242" s="17"/>
      <c r="E242" s="54"/>
      <c r="F242" s="15"/>
      <c r="G242" s="13" t="s">
        <v>85</v>
      </c>
      <c r="H242" s="34" t="s">
        <v>73</v>
      </c>
      <c r="I242" s="15" t="s">
        <v>72</v>
      </c>
      <c r="J242" s="58">
        <v>891601200450180</v>
      </c>
      <c r="K242" s="14">
        <v>10.45</v>
      </c>
      <c r="L242" s="14">
        <v>0</v>
      </c>
    </row>
    <row r="243" spans="1:12" x14ac:dyDescent="0.25">
      <c r="A243" s="17">
        <v>43990</v>
      </c>
      <c r="B243" s="15"/>
      <c r="C243" s="15"/>
      <c r="D243" s="17"/>
      <c r="E243" s="54"/>
      <c r="F243" s="15"/>
      <c r="G243" s="13" t="s">
        <v>85</v>
      </c>
      <c r="H243" s="34" t="s">
        <v>73</v>
      </c>
      <c r="I243" s="15" t="s">
        <v>72</v>
      </c>
      <c r="J243" s="58">
        <v>891601200450181</v>
      </c>
      <c r="K243" s="14">
        <v>10.45</v>
      </c>
      <c r="L243" s="14">
        <v>0</v>
      </c>
    </row>
    <row r="244" spans="1:12" x14ac:dyDescent="0.25">
      <c r="A244" s="17">
        <v>43990</v>
      </c>
      <c r="B244" s="15"/>
      <c r="C244" s="15"/>
      <c r="D244" s="17"/>
      <c r="E244" s="54"/>
      <c r="F244" s="15"/>
      <c r="G244" s="13" t="s">
        <v>85</v>
      </c>
      <c r="H244" s="34" t="s">
        <v>73</v>
      </c>
      <c r="I244" s="15" t="s">
        <v>72</v>
      </c>
      <c r="J244" s="58">
        <v>891601200450182</v>
      </c>
      <c r="K244" s="14">
        <v>10.45</v>
      </c>
      <c r="L244" s="14">
        <v>0</v>
      </c>
    </row>
    <row r="245" spans="1:12" x14ac:dyDescent="0.25">
      <c r="A245" s="17">
        <v>43990</v>
      </c>
      <c r="B245" s="15"/>
      <c r="C245" s="15"/>
      <c r="D245" s="17"/>
      <c r="E245" s="54"/>
      <c r="F245" s="15"/>
      <c r="G245" s="13" t="s">
        <v>85</v>
      </c>
      <c r="H245" s="34" t="s">
        <v>73</v>
      </c>
      <c r="I245" s="15" t="s">
        <v>72</v>
      </c>
      <c r="J245" s="58">
        <v>891601200450183</v>
      </c>
      <c r="K245" s="14">
        <v>10.45</v>
      </c>
      <c r="L245" s="14">
        <v>0</v>
      </c>
    </row>
    <row r="246" spans="1:12" x14ac:dyDescent="0.25">
      <c r="A246" s="17">
        <v>43990</v>
      </c>
      <c r="B246" s="15"/>
      <c r="C246" s="15"/>
      <c r="D246" s="17"/>
      <c r="E246" s="54"/>
      <c r="F246" s="15"/>
      <c r="G246" s="13" t="s">
        <v>85</v>
      </c>
      <c r="H246" s="34" t="s">
        <v>73</v>
      </c>
      <c r="I246" s="15" t="s">
        <v>72</v>
      </c>
      <c r="J246" s="58">
        <v>891601200450184</v>
      </c>
      <c r="K246" s="14">
        <v>10.45</v>
      </c>
      <c r="L246" s="14">
        <v>0</v>
      </c>
    </row>
    <row r="247" spans="1:12" x14ac:dyDescent="0.25">
      <c r="A247" s="35">
        <v>43990</v>
      </c>
      <c r="B247" s="36"/>
      <c r="C247" s="36"/>
      <c r="D247" s="35"/>
      <c r="E247" s="55"/>
      <c r="F247" s="36"/>
      <c r="G247" s="37" t="s">
        <v>413</v>
      </c>
      <c r="H247" s="38"/>
      <c r="I247" s="36" t="s">
        <v>263</v>
      </c>
      <c r="J247" s="85">
        <v>87</v>
      </c>
      <c r="K247" s="40">
        <v>154367</v>
      </c>
      <c r="L247" s="40">
        <v>0</v>
      </c>
    </row>
    <row r="248" spans="1:12" x14ac:dyDescent="0.25">
      <c r="A248" s="35">
        <v>43990</v>
      </c>
      <c r="B248" s="36"/>
      <c r="C248" s="36"/>
      <c r="D248" s="35"/>
      <c r="E248" s="55"/>
      <c r="F248" s="36"/>
      <c r="G248" s="37" t="s">
        <v>362</v>
      </c>
      <c r="H248" s="38"/>
      <c r="I248" s="36" t="s">
        <v>88</v>
      </c>
      <c r="J248" s="85">
        <v>87</v>
      </c>
      <c r="K248" s="40">
        <v>0</v>
      </c>
      <c r="L248" s="40">
        <v>154128.29</v>
      </c>
    </row>
    <row r="249" spans="1:12" x14ac:dyDescent="0.25">
      <c r="A249" s="35">
        <v>43990</v>
      </c>
      <c r="B249" s="36"/>
      <c r="C249" s="36"/>
      <c r="D249" s="35"/>
      <c r="E249" s="55"/>
      <c r="F249" s="36"/>
      <c r="G249" s="37" t="s">
        <v>362</v>
      </c>
      <c r="H249" s="38"/>
      <c r="I249" s="36" t="s">
        <v>88</v>
      </c>
      <c r="J249" s="85">
        <v>87</v>
      </c>
      <c r="K249" s="40">
        <v>0</v>
      </c>
      <c r="L249" s="40">
        <v>29986.81</v>
      </c>
    </row>
    <row r="250" spans="1:12" x14ac:dyDescent="0.25">
      <c r="A250" s="17">
        <v>43991</v>
      </c>
      <c r="B250" s="15">
        <v>4</v>
      </c>
      <c r="C250" s="15"/>
      <c r="D250" s="17">
        <v>43983</v>
      </c>
      <c r="E250" s="54" t="s">
        <v>448</v>
      </c>
      <c r="F250" s="15" t="s">
        <v>260</v>
      </c>
      <c r="G250" s="31" t="s">
        <v>230</v>
      </c>
      <c r="H250" s="34" t="s">
        <v>276</v>
      </c>
      <c r="I250" s="15" t="s">
        <v>277</v>
      </c>
      <c r="J250" s="58">
        <v>60901</v>
      </c>
      <c r="K250" s="14">
        <v>14761.44</v>
      </c>
      <c r="L250" s="14">
        <v>0</v>
      </c>
    </row>
    <row r="251" spans="1:12" x14ac:dyDescent="0.25">
      <c r="A251" s="17">
        <v>43991</v>
      </c>
      <c r="B251" s="15">
        <v>21782</v>
      </c>
      <c r="C251" s="15" t="s">
        <v>530</v>
      </c>
      <c r="D251" s="17">
        <v>43990</v>
      </c>
      <c r="E251" s="54" t="s">
        <v>436</v>
      </c>
      <c r="F251" s="15" t="s">
        <v>464</v>
      </c>
      <c r="G251" s="13" t="s">
        <v>437</v>
      </c>
      <c r="H251" s="31" t="s">
        <v>280</v>
      </c>
      <c r="I251" s="15" t="s">
        <v>296</v>
      </c>
      <c r="J251" s="58">
        <v>60902</v>
      </c>
      <c r="K251" s="14">
        <v>78</v>
      </c>
      <c r="L251" s="14">
        <v>0</v>
      </c>
    </row>
    <row r="252" spans="1:12" x14ac:dyDescent="0.25">
      <c r="A252" s="17">
        <v>43991</v>
      </c>
      <c r="B252" s="15">
        <v>37290</v>
      </c>
      <c r="C252" s="15"/>
      <c r="D252" s="17">
        <v>43980</v>
      </c>
      <c r="E252" s="54" t="s">
        <v>458</v>
      </c>
      <c r="F252" s="15" t="s">
        <v>97</v>
      </c>
      <c r="G252" s="13" t="s">
        <v>192</v>
      </c>
      <c r="H252" s="32" t="s">
        <v>145</v>
      </c>
      <c r="I252" s="15" t="s">
        <v>292</v>
      </c>
      <c r="J252" s="58">
        <v>60903</v>
      </c>
      <c r="K252" s="14">
        <v>3519.05</v>
      </c>
      <c r="L252" s="14">
        <v>0</v>
      </c>
    </row>
    <row r="253" spans="1:12" x14ac:dyDescent="0.25">
      <c r="A253" s="17">
        <v>43991</v>
      </c>
      <c r="B253" s="15"/>
      <c r="C253" s="15"/>
      <c r="D253" s="17"/>
      <c r="E253" s="54"/>
      <c r="F253" s="15"/>
      <c r="G253" s="13" t="s">
        <v>414</v>
      </c>
      <c r="H253" s="31" t="s">
        <v>180</v>
      </c>
      <c r="I253" s="15" t="s">
        <v>295</v>
      </c>
      <c r="J253" s="58">
        <v>60904</v>
      </c>
      <c r="K253" s="14">
        <v>557.77</v>
      </c>
      <c r="L253" s="14">
        <v>0</v>
      </c>
    </row>
    <row r="254" spans="1:12" x14ac:dyDescent="0.25">
      <c r="A254" s="17">
        <v>43991</v>
      </c>
      <c r="B254" s="15"/>
      <c r="C254" s="15"/>
      <c r="D254" s="17"/>
      <c r="E254" s="54"/>
      <c r="F254" s="15"/>
      <c r="G254" s="13" t="s">
        <v>414</v>
      </c>
      <c r="H254" s="31" t="s">
        <v>505</v>
      </c>
      <c r="I254" s="15" t="s">
        <v>287</v>
      </c>
      <c r="J254" s="58">
        <v>60905</v>
      </c>
      <c r="K254" s="14">
        <v>182.88</v>
      </c>
      <c r="L254" s="14">
        <v>0</v>
      </c>
    </row>
    <row r="255" spans="1:12" x14ac:dyDescent="0.25">
      <c r="A255" s="17">
        <v>43991</v>
      </c>
      <c r="B255" s="15"/>
      <c r="C255" s="15"/>
      <c r="D255" s="17"/>
      <c r="E255" s="54"/>
      <c r="F255" s="15"/>
      <c r="G255" s="13" t="s">
        <v>85</v>
      </c>
      <c r="H255" s="34" t="s">
        <v>73</v>
      </c>
      <c r="I255" s="15" t="s">
        <v>72</v>
      </c>
      <c r="J255" s="58">
        <v>861611100043380</v>
      </c>
      <c r="K255" s="14">
        <v>10.45</v>
      </c>
      <c r="L255" s="14">
        <v>0</v>
      </c>
    </row>
    <row r="256" spans="1:12" x14ac:dyDescent="0.25">
      <c r="A256" s="17">
        <v>43991</v>
      </c>
      <c r="B256" s="15"/>
      <c r="C256" s="15"/>
      <c r="D256" s="17"/>
      <c r="E256" s="54"/>
      <c r="F256" s="15"/>
      <c r="G256" s="13" t="s">
        <v>85</v>
      </c>
      <c r="H256" s="34" t="s">
        <v>73</v>
      </c>
      <c r="I256" s="15" t="s">
        <v>72</v>
      </c>
      <c r="J256" s="58">
        <v>861611100043381</v>
      </c>
      <c r="K256" s="14">
        <v>10.45</v>
      </c>
      <c r="L256" s="14">
        <v>0</v>
      </c>
    </row>
    <row r="257" spans="1:12" x14ac:dyDescent="0.25">
      <c r="A257" s="17">
        <v>43991</v>
      </c>
      <c r="B257" s="15"/>
      <c r="C257" s="15"/>
      <c r="D257" s="17"/>
      <c r="E257" s="54"/>
      <c r="F257" s="15"/>
      <c r="G257" s="13" t="s">
        <v>85</v>
      </c>
      <c r="H257" s="34" t="s">
        <v>73</v>
      </c>
      <c r="I257" s="15" t="s">
        <v>72</v>
      </c>
      <c r="J257" s="58">
        <v>861611100043382</v>
      </c>
      <c r="K257" s="14">
        <v>10.45</v>
      </c>
      <c r="L257" s="14">
        <v>0</v>
      </c>
    </row>
    <row r="258" spans="1:12" x14ac:dyDescent="0.25">
      <c r="A258" s="17">
        <v>43991</v>
      </c>
      <c r="B258" s="15"/>
      <c r="C258" s="15"/>
      <c r="D258" s="17"/>
      <c r="E258" s="54"/>
      <c r="F258" s="15"/>
      <c r="G258" s="13" t="s">
        <v>85</v>
      </c>
      <c r="H258" s="34" t="s">
        <v>73</v>
      </c>
      <c r="I258" s="15" t="s">
        <v>72</v>
      </c>
      <c r="J258" s="58">
        <v>861611100043383</v>
      </c>
      <c r="K258" s="14">
        <v>10.45</v>
      </c>
      <c r="L258" s="14">
        <v>0</v>
      </c>
    </row>
    <row r="259" spans="1:12" x14ac:dyDescent="0.25">
      <c r="A259" s="17">
        <v>43991</v>
      </c>
      <c r="B259" s="15"/>
      <c r="C259" s="15"/>
      <c r="D259" s="17"/>
      <c r="E259" s="54"/>
      <c r="F259" s="15"/>
      <c r="G259" s="13" t="s">
        <v>85</v>
      </c>
      <c r="H259" s="34" t="s">
        <v>73</v>
      </c>
      <c r="I259" s="15" t="s">
        <v>72</v>
      </c>
      <c r="J259" s="58">
        <v>861611100043384</v>
      </c>
      <c r="K259" s="14">
        <v>10.45</v>
      </c>
      <c r="L259" s="14">
        <v>0</v>
      </c>
    </row>
    <row r="260" spans="1:12" x14ac:dyDescent="0.25">
      <c r="A260" s="35">
        <v>43991</v>
      </c>
      <c r="B260" s="36"/>
      <c r="C260" s="36"/>
      <c r="D260" s="35"/>
      <c r="E260" s="55"/>
      <c r="F260" s="36"/>
      <c r="G260" s="37" t="s">
        <v>362</v>
      </c>
      <c r="H260" s="38"/>
      <c r="I260" s="36" t="s">
        <v>88</v>
      </c>
      <c r="J260" s="85">
        <v>87</v>
      </c>
      <c r="K260" s="40">
        <v>0</v>
      </c>
      <c r="L260" s="40">
        <v>19151.39</v>
      </c>
    </row>
    <row r="261" spans="1:12" ht="16.5" customHeight="1" x14ac:dyDescent="0.25">
      <c r="A261" s="17">
        <v>43992</v>
      </c>
      <c r="B261" s="15">
        <v>443754</v>
      </c>
      <c r="C261" s="15"/>
      <c r="D261" s="17">
        <v>43991</v>
      </c>
      <c r="E261" s="54" t="s">
        <v>445</v>
      </c>
      <c r="F261" s="15" t="s">
        <v>251</v>
      </c>
      <c r="G261" s="31" t="s">
        <v>241</v>
      </c>
      <c r="H261" s="31" t="s">
        <v>143</v>
      </c>
      <c r="I261" s="15" t="s">
        <v>289</v>
      </c>
      <c r="J261" s="58">
        <v>61001</v>
      </c>
      <c r="K261" s="14">
        <v>1636.31</v>
      </c>
      <c r="L261" s="14">
        <v>0</v>
      </c>
    </row>
    <row r="262" spans="1:12" x14ac:dyDescent="0.25">
      <c r="A262" s="17">
        <v>43992</v>
      </c>
      <c r="B262" s="15">
        <v>443134</v>
      </c>
      <c r="C262" s="15"/>
      <c r="D262" s="17">
        <v>43987</v>
      </c>
      <c r="E262" s="54" t="s">
        <v>443</v>
      </c>
      <c r="F262" s="15" t="s">
        <v>251</v>
      </c>
      <c r="G262" s="31" t="s">
        <v>241</v>
      </c>
      <c r="H262" s="31" t="s">
        <v>145</v>
      </c>
      <c r="I262" s="15" t="s">
        <v>292</v>
      </c>
      <c r="J262" s="58">
        <v>61002</v>
      </c>
      <c r="K262" s="14">
        <v>874.55</v>
      </c>
      <c r="L262" s="14">
        <v>0</v>
      </c>
    </row>
    <row r="263" spans="1:12" x14ac:dyDescent="0.25">
      <c r="A263" s="17">
        <v>43992</v>
      </c>
      <c r="B263" s="15">
        <v>21825</v>
      </c>
      <c r="C263" s="15"/>
      <c r="D263" s="17">
        <v>43980</v>
      </c>
      <c r="E263" s="54" t="s">
        <v>459</v>
      </c>
      <c r="F263" s="15" t="s">
        <v>252</v>
      </c>
      <c r="G263" s="13" t="s">
        <v>343</v>
      </c>
      <c r="H263" s="31" t="s">
        <v>143</v>
      </c>
      <c r="I263" s="15" t="s">
        <v>289</v>
      </c>
      <c r="J263" s="58">
        <v>61003</v>
      </c>
      <c r="K263" s="14">
        <v>520</v>
      </c>
      <c r="L263" s="14">
        <v>0</v>
      </c>
    </row>
    <row r="264" spans="1:12" x14ac:dyDescent="0.25">
      <c r="A264" s="17">
        <v>43992</v>
      </c>
      <c r="B264" s="15">
        <v>21824</v>
      </c>
      <c r="C264" s="15"/>
      <c r="D264" s="17">
        <v>43980</v>
      </c>
      <c r="E264" s="54" t="s">
        <v>460</v>
      </c>
      <c r="F264" s="15" t="s">
        <v>252</v>
      </c>
      <c r="G264" s="13" t="s">
        <v>343</v>
      </c>
      <c r="H264" s="31" t="s">
        <v>143</v>
      </c>
      <c r="I264" s="15" t="s">
        <v>289</v>
      </c>
      <c r="J264" s="58">
        <v>61004</v>
      </c>
      <c r="K264" s="14">
        <v>644.41999999999996</v>
      </c>
      <c r="L264" s="14">
        <v>0</v>
      </c>
    </row>
    <row r="265" spans="1:12" x14ac:dyDescent="0.25">
      <c r="A265" s="17">
        <v>43992</v>
      </c>
      <c r="B265" s="15"/>
      <c r="C265" s="15"/>
      <c r="D265" s="17"/>
      <c r="E265" s="54"/>
      <c r="F265" s="15"/>
      <c r="G265" s="13" t="s">
        <v>415</v>
      </c>
      <c r="H265" s="31" t="s">
        <v>503</v>
      </c>
      <c r="I265" s="15" t="s">
        <v>504</v>
      </c>
      <c r="J265" s="58">
        <v>61005</v>
      </c>
      <c r="K265" s="14">
        <v>210</v>
      </c>
      <c r="L265" s="14">
        <v>0</v>
      </c>
    </row>
    <row r="266" spans="1:12" x14ac:dyDescent="0.25">
      <c r="A266" s="17">
        <v>43992</v>
      </c>
      <c r="B266" s="15"/>
      <c r="C266" s="15"/>
      <c r="D266" s="17"/>
      <c r="E266" s="54"/>
      <c r="F266" s="15"/>
      <c r="G266" s="13" t="s">
        <v>415</v>
      </c>
      <c r="H266" s="31" t="s">
        <v>505</v>
      </c>
      <c r="I266" s="15" t="s">
        <v>287</v>
      </c>
      <c r="J266" s="58">
        <v>61006</v>
      </c>
      <c r="K266" s="14">
        <v>182.88</v>
      </c>
      <c r="L266" s="14">
        <v>0</v>
      </c>
    </row>
    <row r="267" spans="1:12" x14ac:dyDescent="0.25">
      <c r="A267" s="17">
        <v>43992</v>
      </c>
      <c r="B267" s="15"/>
      <c r="C267" s="15"/>
      <c r="D267" s="17"/>
      <c r="E267" s="54"/>
      <c r="F267" s="15"/>
      <c r="G267" s="13" t="s">
        <v>415</v>
      </c>
      <c r="H267" s="31" t="s">
        <v>180</v>
      </c>
      <c r="I267" s="15" t="s">
        <v>295</v>
      </c>
      <c r="J267" s="58">
        <v>61007</v>
      </c>
      <c r="K267" s="14">
        <v>1586.92</v>
      </c>
      <c r="L267" s="14">
        <v>0</v>
      </c>
    </row>
    <row r="268" spans="1:12" x14ac:dyDescent="0.25">
      <c r="A268" s="17">
        <v>43992</v>
      </c>
      <c r="B268" s="15"/>
      <c r="C268" s="15"/>
      <c r="D268" s="17"/>
      <c r="E268" s="54"/>
      <c r="F268" s="15"/>
      <c r="G268" s="13" t="s">
        <v>85</v>
      </c>
      <c r="H268" s="34" t="s">
        <v>73</v>
      </c>
      <c r="I268" s="15" t="s">
        <v>72</v>
      </c>
      <c r="J268" s="58">
        <v>831621200369894</v>
      </c>
      <c r="K268" s="14">
        <v>10.45</v>
      </c>
      <c r="L268" s="14">
        <v>0</v>
      </c>
    </row>
    <row r="269" spans="1:12" x14ac:dyDescent="0.25">
      <c r="A269" s="17">
        <v>43992</v>
      </c>
      <c r="B269" s="15"/>
      <c r="C269" s="15"/>
      <c r="D269" s="17"/>
      <c r="E269" s="54"/>
      <c r="F269" s="15"/>
      <c r="G269" s="13" t="s">
        <v>85</v>
      </c>
      <c r="H269" s="34" t="s">
        <v>73</v>
      </c>
      <c r="I269" s="15" t="s">
        <v>72</v>
      </c>
      <c r="J269" s="58">
        <v>831621200369895</v>
      </c>
      <c r="K269" s="14">
        <v>10.45</v>
      </c>
      <c r="L269" s="14">
        <v>0</v>
      </c>
    </row>
    <row r="270" spans="1:12" x14ac:dyDescent="0.25">
      <c r="A270" s="17">
        <v>43992</v>
      </c>
      <c r="B270" s="15"/>
      <c r="C270" s="15"/>
      <c r="D270" s="17"/>
      <c r="E270" s="54"/>
      <c r="F270" s="15"/>
      <c r="G270" s="13" t="s">
        <v>85</v>
      </c>
      <c r="H270" s="34" t="s">
        <v>73</v>
      </c>
      <c r="I270" s="15" t="s">
        <v>72</v>
      </c>
      <c r="J270" s="58">
        <v>831621200369896</v>
      </c>
      <c r="K270" s="14">
        <v>10.45</v>
      </c>
      <c r="L270" s="14">
        <v>0</v>
      </c>
    </row>
    <row r="271" spans="1:12" x14ac:dyDescent="0.25">
      <c r="A271" s="17">
        <v>43992</v>
      </c>
      <c r="B271" s="15"/>
      <c r="C271" s="15"/>
      <c r="D271" s="17"/>
      <c r="E271" s="54"/>
      <c r="F271" s="15"/>
      <c r="G271" s="13" t="s">
        <v>85</v>
      </c>
      <c r="H271" s="34" t="s">
        <v>73</v>
      </c>
      <c r="I271" s="15" t="s">
        <v>72</v>
      </c>
      <c r="J271" s="58">
        <v>831621200369897</v>
      </c>
      <c r="K271" s="14">
        <v>10.45</v>
      </c>
      <c r="L271" s="14">
        <v>0</v>
      </c>
    </row>
    <row r="272" spans="1:12" x14ac:dyDescent="0.25">
      <c r="A272" s="17">
        <v>43992</v>
      </c>
      <c r="B272" s="15"/>
      <c r="C272" s="15"/>
      <c r="D272" s="17"/>
      <c r="E272" s="54"/>
      <c r="F272" s="15"/>
      <c r="G272" s="13" t="s">
        <v>85</v>
      </c>
      <c r="H272" s="34" t="s">
        <v>73</v>
      </c>
      <c r="I272" s="15" t="s">
        <v>72</v>
      </c>
      <c r="J272" s="58">
        <v>831621200369898</v>
      </c>
      <c r="K272" s="14">
        <v>10.45</v>
      </c>
      <c r="L272" s="14">
        <v>0</v>
      </c>
    </row>
    <row r="273" spans="1:12" x14ac:dyDescent="0.25">
      <c r="A273" s="17">
        <v>43992</v>
      </c>
      <c r="B273" s="15"/>
      <c r="C273" s="15"/>
      <c r="D273" s="17"/>
      <c r="E273" s="54"/>
      <c r="F273" s="15"/>
      <c r="G273" s="13" t="s">
        <v>85</v>
      </c>
      <c r="H273" s="34" t="s">
        <v>73</v>
      </c>
      <c r="I273" s="15" t="s">
        <v>72</v>
      </c>
      <c r="J273" s="58">
        <v>831621200369899</v>
      </c>
      <c r="K273" s="14">
        <v>10.45</v>
      </c>
      <c r="L273" s="14">
        <v>0</v>
      </c>
    </row>
    <row r="274" spans="1:12" x14ac:dyDescent="0.25">
      <c r="A274" s="17">
        <v>43992</v>
      </c>
      <c r="B274" s="15"/>
      <c r="C274" s="15"/>
      <c r="D274" s="17"/>
      <c r="E274" s="54"/>
      <c r="F274" s="15"/>
      <c r="G274" s="13" t="s">
        <v>85</v>
      </c>
      <c r="H274" s="34" t="s">
        <v>73</v>
      </c>
      <c r="I274" s="15" t="s">
        <v>72</v>
      </c>
      <c r="J274" s="58">
        <v>831621200369900</v>
      </c>
      <c r="K274" s="14">
        <v>10.45</v>
      </c>
      <c r="L274" s="14">
        <v>0</v>
      </c>
    </row>
    <row r="275" spans="1:12" x14ac:dyDescent="0.25">
      <c r="A275" s="35">
        <v>43992</v>
      </c>
      <c r="B275" s="36"/>
      <c r="C275" s="36"/>
      <c r="D275" s="35"/>
      <c r="E275" s="55"/>
      <c r="F275" s="36"/>
      <c r="G275" s="37" t="s">
        <v>362</v>
      </c>
      <c r="H275" s="38"/>
      <c r="I275" s="36" t="s">
        <v>88</v>
      </c>
      <c r="J275" s="85">
        <v>87</v>
      </c>
      <c r="K275" s="40">
        <v>0</v>
      </c>
      <c r="L275" s="40">
        <v>5728.23</v>
      </c>
    </row>
    <row r="276" spans="1:12" x14ac:dyDescent="0.25">
      <c r="A276" s="17">
        <v>43994</v>
      </c>
      <c r="B276" s="58">
        <v>21851</v>
      </c>
      <c r="C276" s="15"/>
      <c r="D276" s="17">
        <v>43993</v>
      </c>
      <c r="E276" s="54" t="s">
        <v>480</v>
      </c>
      <c r="F276" s="15" t="s">
        <v>464</v>
      </c>
      <c r="G276" s="13" t="s">
        <v>437</v>
      </c>
      <c r="H276" s="31" t="s">
        <v>143</v>
      </c>
      <c r="I276" s="15" t="s">
        <v>289</v>
      </c>
      <c r="J276" s="58">
        <v>61201</v>
      </c>
      <c r="K276" s="14">
        <v>357</v>
      </c>
      <c r="L276" s="14">
        <v>0</v>
      </c>
    </row>
    <row r="277" spans="1:12" x14ac:dyDescent="0.25">
      <c r="A277" s="17">
        <v>43994</v>
      </c>
      <c r="B277" s="15">
        <v>21650</v>
      </c>
      <c r="C277" s="15"/>
      <c r="D277" s="17">
        <v>43971</v>
      </c>
      <c r="E277" s="54" t="s">
        <v>476</v>
      </c>
      <c r="F277" s="15" t="s">
        <v>252</v>
      </c>
      <c r="G277" s="13" t="s">
        <v>343</v>
      </c>
      <c r="H277" s="31" t="s">
        <v>143</v>
      </c>
      <c r="I277" s="15" t="s">
        <v>289</v>
      </c>
      <c r="J277" s="58">
        <v>61202</v>
      </c>
      <c r="K277" s="14">
        <v>501</v>
      </c>
      <c r="L277" s="14">
        <v>0</v>
      </c>
    </row>
    <row r="278" spans="1:12" x14ac:dyDescent="0.25">
      <c r="A278" s="17">
        <v>43994</v>
      </c>
      <c r="B278" s="15"/>
      <c r="C278" s="15"/>
      <c r="D278" s="17"/>
      <c r="E278" s="54"/>
      <c r="F278" s="15"/>
      <c r="G278" s="13" t="s">
        <v>357</v>
      </c>
      <c r="H278" s="31" t="s">
        <v>433</v>
      </c>
      <c r="I278" s="15" t="s">
        <v>434</v>
      </c>
      <c r="J278" s="58">
        <v>61203</v>
      </c>
      <c r="K278" s="14">
        <v>121.37</v>
      </c>
      <c r="L278" s="14" t="s">
        <v>530</v>
      </c>
    </row>
    <row r="279" spans="1:12" x14ac:dyDescent="0.25">
      <c r="A279" s="17">
        <v>43994</v>
      </c>
      <c r="B279" s="15"/>
      <c r="C279" s="15"/>
      <c r="D279" s="17"/>
      <c r="E279" s="54"/>
      <c r="F279" s="15"/>
      <c r="G279" s="13" t="s">
        <v>411</v>
      </c>
      <c r="H279" s="31" t="s">
        <v>261</v>
      </c>
      <c r="I279" s="15" t="s">
        <v>262</v>
      </c>
      <c r="J279" s="58">
        <v>61204</v>
      </c>
      <c r="K279" s="14">
        <v>792.93</v>
      </c>
      <c r="L279" s="14">
        <v>0</v>
      </c>
    </row>
    <row r="280" spans="1:12" x14ac:dyDescent="0.25">
      <c r="A280" s="17">
        <v>43994</v>
      </c>
      <c r="B280" s="15"/>
      <c r="C280" s="15"/>
      <c r="D280" s="17"/>
      <c r="E280" s="54"/>
      <c r="F280" s="15"/>
      <c r="G280" s="13" t="s">
        <v>418</v>
      </c>
      <c r="H280" s="31" t="s">
        <v>506</v>
      </c>
      <c r="I280" s="15" t="s">
        <v>181</v>
      </c>
      <c r="J280" s="58">
        <v>61205</v>
      </c>
      <c r="K280" s="14">
        <v>628.37</v>
      </c>
      <c r="L280" s="14">
        <v>0</v>
      </c>
    </row>
    <row r="281" spans="1:12" x14ac:dyDescent="0.25">
      <c r="A281" s="17">
        <v>43994</v>
      </c>
      <c r="B281" s="15"/>
      <c r="C281" s="15"/>
      <c r="D281" s="17"/>
      <c r="E281" s="54"/>
      <c r="F281" s="15"/>
      <c r="G281" s="13" t="s">
        <v>418</v>
      </c>
      <c r="H281" s="31" t="s">
        <v>180</v>
      </c>
      <c r="I281" s="15" t="s">
        <v>295</v>
      </c>
      <c r="J281" s="58">
        <v>61206</v>
      </c>
      <c r="K281" s="14">
        <v>1661.87</v>
      </c>
      <c r="L281" s="14">
        <v>0</v>
      </c>
    </row>
    <row r="282" spans="1:12" x14ac:dyDescent="0.25">
      <c r="A282" s="17">
        <v>43994</v>
      </c>
      <c r="B282" s="15"/>
      <c r="C282" s="15"/>
      <c r="D282" s="17"/>
      <c r="E282" s="54"/>
      <c r="F282" s="15"/>
      <c r="G282" s="13" t="s">
        <v>418</v>
      </c>
      <c r="H282" s="31" t="s">
        <v>178</v>
      </c>
      <c r="I282" s="15" t="s">
        <v>177</v>
      </c>
      <c r="J282" s="58">
        <v>61207</v>
      </c>
      <c r="K282" s="14">
        <v>106.64</v>
      </c>
      <c r="L282" s="14">
        <v>0</v>
      </c>
    </row>
    <row r="283" spans="1:12" x14ac:dyDescent="0.25">
      <c r="A283" s="17">
        <v>43994</v>
      </c>
      <c r="B283" s="15"/>
      <c r="C283" s="15"/>
      <c r="D283" s="17"/>
      <c r="E283" s="54"/>
      <c r="F283" s="15"/>
      <c r="G283" s="13" t="s">
        <v>418</v>
      </c>
      <c r="H283" s="31" t="s">
        <v>174</v>
      </c>
      <c r="I283" s="15" t="s">
        <v>173</v>
      </c>
      <c r="J283" s="58">
        <v>61208</v>
      </c>
      <c r="K283" s="14">
        <v>54.86</v>
      </c>
      <c r="L283" s="14">
        <v>0</v>
      </c>
    </row>
    <row r="284" spans="1:12" x14ac:dyDescent="0.25">
      <c r="A284" s="17">
        <v>43994</v>
      </c>
      <c r="B284" s="15"/>
      <c r="C284" s="15"/>
      <c r="D284" s="17"/>
      <c r="E284" s="54"/>
      <c r="F284" s="15"/>
      <c r="G284" s="13" t="s">
        <v>418</v>
      </c>
      <c r="H284" s="31" t="s">
        <v>175</v>
      </c>
      <c r="I284" s="15" t="s">
        <v>173</v>
      </c>
      <c r="J284" s="58">
        <v>61209</v>
      </c>
      <c r="K284" s="14">
        <v>182.88</v>
      </c>
      <c r="L284" s="14">
        <v>0</v>
      </c>
    </row>
    <row r="285" spans="1:12" x14ac:dyDescent="0.25">
      <c r="A285" s="17">
        <v>43994</v>
      </c>
      <c r="B285" s="15"/>
      <c r="C285" s="15"/>
      <c r="D285" s="17"/>
      <c r="E285" s="54"/>
      <c r="F285" s="15"/>
      <c r="G285" s="13" t="s">
        <v>418</v>
      </c>
      <c r="H285" s="31" t="s">
        <v>179</v>
      </c>
      <c r="I285" s="15" t="s">
        <v>177</v>
      </c>
      <c r="J285" s="58">
        <v>61210</v>
      </c>
      <c r="K285" s="14">
        <v>322.39999999999998</v>
      </c>
      <c r="L285" s="14">
        <v>0</v>
      </c>
    </row>
    <row r="286" spans="1:12" x14ac:dyDescent="0.25">
      <c r="A286" s="17">
        <v>43994</v>
      </c>
      <c r="B286" s="15"/>
      <c r="C286" s="15"/>
      <c r="D286" s="17"/>
      <c r="E286" s="54"/>
      <c r="F286" s="15"/>
      <c r="G286" s="13" t="s">
        <v>418</v>
      </c>
      <c r="H286" s="31" t="s">
        <v>503</v>
      </c>
      <c r="I286" s="15" t="s">
        <v>504</v>
      </c>
      <c r="J286" s="58">
        <v>61211</v>
      </c>
      <c r="K286" s="14">
        <v>297.60000000000002</v>
      </c>
      <c r="L286" s="14">
        <v>0</v>
      </c>
    </row>
    <row r="287" spans="1:12" x14ac:dyDescent="0.25">
      <c r="A287" s="17">
        <v>43994</v>
      </c>
      <c r="B287" s="15"/>
      <c r="C287" s="15"/>
      <c r="D287" s="17"/>
      <c r="E287" s="54"/>
      <c r="F287" s="15"/>
      <c r="G287" s="13" t="s">
        <v>418</v>
      </c>
      <c r="H287" s="31" t="s">
        <v>505</v>
      </c>
      <c r="I287" s="15" t="s">
        <v>287</v>
      </c>
      <c r="J287" s="58">
        <v>61212</v>
      </c>
      <c r="K287" s="14">
        <v>182.88</v>
      </c>
      <c r="L287" s="14">
        <v>0</v>
      </c>
    </row>
    <row r="288" spans="1:12" x14ac:dyDescent="0.25">
      <c r="A288" s="17">
        <v>43994</v>
      </c>
      <c r="B288" s="15"/>
      <c r="C288" s="15"/>
      <c r="D288" s="17"/>
      <c r="E288" s="54"/>
      <c r="F288" s="15"/>
      <c r="G288" s="13" t="s">
        <v>360</v>
      </c>
      <c r="H288" s="31" t="s">
        <v>261</v>
      </c>
      <c r="I288" s="15" t="s">
        <v>262</v>
      </c>
      <c r="J288" s="58">
        <v>61213</v>
      </c>
      <c r="K288" s="14">
        <v>342.2</v>
      </c>
      <c r="L288" s="14">
        <v>0</v>
      </c>
    </row>
    <row r="289" spans="1:12" x14ac:dyDescent="0.25">
      <c r="A289" s="17">
        <v>43994</v>
      </c>
      <c r="B289" s="15"/>
      <c r="C289" s="15"/>
      <c r="D289" s="17"/>
      <c r="E289" s="54"/>
      <c r="F289" s="15"/>
      <c r="G289" s="13" t="s">
        <v>419</v>
      </c>
      <c r="H289" s="31" t="s">
        <v>180</v>
      </c>
      <c r="I289" s="15" t="s">
        <v>295</v>
      </c>
      <c r="J289" s="58">
        <v>61214</v>
      </c>
      <c r="K289" s="14">
        <v>1661.87</v>
      </c>
      <c r="L289" s="14">
        <v>0</v>
      </c>
    </row>
    <row r="290" spans="1:12" x14ac:dyDescent="0.25">
      <c r="A290" s="17">
        <v>43994</v>
      </c>
      <c r="B290" s="15"/>
      <c r="C290" s="15"/>
      <c r="D290" s="17"/>
      <c r="E290" s="54"/>
      <c r="F290" s="15"/>
      <c r="G290" s="13" t="s">
        <v>419</v>
      </c>
      <c r="H290" s="31" t="s">
        <v>175</v>
      </c>
      <c r="I290" s="15" t="s">
        <v>173</v>
      </c>
      <c r="J290" s="58">
        <v>61215</v>
      </c>
      <c r="K290" s="14">
        <v>628.37</v>
      </c>
      <c r="L290" s="14">
        <v>0</v>
      </c>
    </row>
    <row r="291" spans="1:12" x14ac:dyDescent="0.25">
      <c r="A291" s="17">
        <v>43994</v>
      </c>
      <c r="B291" s="15"/>
      <c r="C291" s="15"/>
      <c r="D291" s="17"/>
      <c r="E291" s="54"/>
      <c r="F291" s="15"/>
      <c r="G291" s="13" t="s">
        <v>375</v>
      </c>
      <c r="H291" s="31" t="s">
        <v>506</v>
      </c>
      <c r="I291" s="15" t="s">
        <v>295</v>
      </c>
      <c r="J291" s="58">
        <v>61216</v>
      </c>
      <c r="K291" s="14">
        <v>470.05</v>
      </c>
      <c r="L291" s="14">
        <v>0</v>
      </c>
    </row>
    <row r="292" spans="1:12" x14ac:dyDescent="0.25">
      <c r="A292" s="17">
        <v>43994</v>
      </c>
      <c r="B292" s="15"/>
      <c r="C292" s="15"/>
      <c r="D292" s="17"/>
      <c r="E292" s="54"/>
      <c r="F292" s="15"/>
      <c r="G292" s="13" t="s">
        <v>375</v>
      </c>
      <c r="H292" s="31" t="s">
        <v>503</v>
      </c>
      <c r="I292" s="15" t="s">
        <v>504</v>
      </c>
      <c r="J292" s="58">
        <v>61217</v>
      </c>
      <c r="K292" s="14">
        <v>51.6</v>
      </c>
      <c r="L292" s="14">
        <v>0</v>
      </c>
    </row>
    <row r="293" spans="1:12" x14ac:dyDescent="0.25">
      <c r="A293" s="17">
        <v>43994</v>
      </c>
      <c r="B293" s="15"/>
      <c r="C293" s="15"/>
      <c r="D293" s="17"/>
      <c r="E293" s="54"/>
      <c r="F293" s="15"/>
      <c r="G293" s="13" t="s">
        <v>419</v>
      </c>
      <c r="H293" s="31" t="s">
        <v>174</v>
      </c>
      <c r="I293" s="15" t="s">
        <v>173</v>
      </c>
      <c r="J293" s="58">
        <v>61218</v>
      </c>
      <c r="K293" s="14">
        <v>54.86</v>
      </c>
      <c r="L293" s="14">
        <v>0</v>
      </c>
    </row>
    <row r="294" spans="1:12" x14ac:dyDescent="0.25">
      <c r="A294" s="17">
        <v>43994</v>
      </c>
      <c r="B294" s="15"/>
      <c r="C294" s="15"/>
      <c r="D294" s="17"/>
      <c r="E294" s="54"/>
      <c r="F294" s="15"/>
      <c r="G294" s="13" t="s">
        <v>419</v>
      </c>
      <c r="H294" s="31" t="s">
        <v>179</v>
      </c>
      <c r="I294" s="15" t="s">
        <v>177</v>
      </c>
      <c r="J294" s="58">
        <v>61219</v>
      </c>
      <c r="K294" s="14">
        <v>322.39999999999998</v>
      </c>
      <c r="L294" s="14">
        <v>0</v>
      </c>
    </row>
    <row r="295" spans="1:12" x14ac:dyDescent="0.25">
      <c r="A295" s="17">
        <v>43994</v>
      </c>
      <c r="B295" s="15"/>
      <c r="C295" s="15"/>
      <c r="D295" s="17"/>
      <c r="E295" s="54"/>
      <c r="F295" s="15"/>
      <c r="G295" s="13" t="s">
        <v>419</v>
      </c>
      <c r="H295" s="31" t="s">
        <v>505</v>
      </c>
      <c r="I295" s="15" t="s">
        <v>287</v>
      </c>
      <c r="J295" s="58">
        <v>61220</v>
      </c>
      <c r="K295" s="14">
        <v>182.88</v>
      </c>
      <c r="L295" s="14">
        <v>0</v>
      </c>
    </row>
    <row r="296" spans="1:12" x14ac:dyDescent="0.25">
      <c r="A296" s="17">
        <v>43994</v>
      </c>
      <c r="B296" s="15"/>
      <c r="C296" s="15"/>
      <c r="D296" s="17"/>
      <c r="E296" s="54"/>
      <c r="F296" s="15"/>
      <c r="G296" s="13" t="s">
        <v>419</v>
      </c>
      <c r="H296" s="31" t="s">
        <v>503</v>
      </c>
      <c r="I296" s="15" t="s">
        <v>504</v>
      </c>
      <c r="J296" s="58">
        <v>61221</v>
      </c>
      <c r="K296" s="14">
        <v>297.60000000000002</v>
      </c>
      <c r="L296" s="14">
        <v>0</v>
      </c>
    </row>
    <row r="297" spans="1:12" x14ac:dyDescent="0.25">
      <c r="A297" s="17">
        <v>43994</v>
      </c>
      <c r="B297" s="15"/>
      <c r="C297" s="15"/>
      <c r="D297" s="17"/>
      <c r="E297" s="54"/>
      <c r="F297" s="15"/>
      <c r="G297" s="13" t="s">
        <v>419</v>
      </c>
      <c r="H297" s="31" t="s">
        <v>175</v>
      </c>
      <c r="I297" s="15" t="s">
        <v>287</v>
      </c>
      <c r="J297" s="58">
        <v>61222</v>
      </c>
      <c r="K297" s="14">
        <v>182.88</v>
      </c>
      <c r="L297" s="14">
        <v>0</v>
      </c>
    </row>
    <row r="298" spans="1:12" x14ac:dyDescent="0.25">
      <c r="A298" s="17">
        <v>43994</v>
      </c>
      <c r="B298" s="15"/>
      <c r="C298" s="15"/>
      <c r="D298" s="17"/>
      <c r="E298" s="54"/>
      <c r="F298" s="15"/>
      <c r="G298" s="13" t="s">
        <v>419</v>
      </c>
      <c r="H298" s="31" t="s">
        <v>178</v>
      </c>
      <c r="I298" s="15" t="s">
        <v>177</v>
      </c>
      <c r="J298" s="58">
        <v>61223</v>
      </c>
      <c r="K298" s="14">
        <v>106.64</v>
      </c>
      <c r="L298" s="14">
        <v>0</v>
      </c>
    </row>
    <row r="299" spans="1:12" ht="16.5" customHeight="1" x14ac:dyDescent="0.25">
      <c r="A299" s="17">
        <v>43994</v>
      </c>
      <c r="B299" s="15"/>
      <c r="C299" s="15"/>
      <c r="D299" s="17"/>
      <c r="E299" s="54"/>
      <c r="F299" s="15"/>
      <c r="G299" s="13" t="s">
        <v>420</v>
      </c>
      <c r="H299" s="31" t="s">
        <v>179</v>
      </c>
      <c r="I299" s="15" t="s">
        <v>177</v>
      </c>
      <c r="J299" s="58">
        <v>61224</v>
      </c>
      <c r="K299" s="14">
        <v>51.6</v>
      </c>
      <c r="L299" s="14">
        <v>0</v>
      </c>
    </row>
    <row r="300" spans="1:12" x14ac:dyDescent="0.25">
      <c r="A300" s="17">
        <v>43994</v>
      </c>
      <c r="B300" s="15"/>
      <c r="C300" s="15"/>
      <c r="D300" s="17"/>
      <c r="E300" s="54"/>
      <c r="F300" s="15"/>
      <c r="G300" s="13" t="s">
        <v>420</v>
      </c>
      <c r="H300" s="31" t="s">
        <v>175</v>
      </c>
      <c r="I300" s="15" t="s">
        <v>173</v>
      </c>
      <c r="J300" s="58">
        <v>61225</v>
      </c>
      <c r="K300" s="14">
        <v>73.150000000000006</v>
      </c>
      <c r="L300" s="14">
        <v>0</v>
      </c>
    </row>
    <row r="301" spans="1:12" x14ac:dyDescent="0.25">
      <c r="A301" s="17">
        <v>43994</v>
      </c>
      <c r="B301" s="15"/>
      <c r="C301" s="15"/>
      <c r="D301" s="17"/>
      <c r="E301" s="54"/>
      <c r="F301" s="15"/>
      <c r="G301" s="13" t="s">
        <v>420</v>
      </c>
      <c r="H301" s="31" t="s">
        <v>503</v>
      </c>
      <c r="I301" s="15" t="s">
        <v>504</v>
      </c>
      <c r="J301" s="58">
        <v>61226</v>
      </c>
      <c r="K301" s="14">
        <v>129</v>
      </c>
      <c r="L301" s="14">
        <v>0</v>
      </c>
    </row>
    <row r="302" spans="1:12" x14ac:dyDescent="0.25">
      <c r="A302" s="17">
        <v>43994</v>
      </c>
      <c r="B302" s="15"/>
      <c r="C302" s="15"/>
      <c r="D302" s="17"/>
      <c r="E302" s="54"/>
      <c r="F302" s="15"/>
      <c r="G302" s="13" t="s">
        <v>420</v>
      </c>
      <c r="H302" s="31" t="s">
        <v>505</v>
      </c>
      <c r="I302" s="15" t="s">
        <v>287</v>
      </c>
      <c r="J302" s="58">
        <v>61227</v>
      </c>
      <c r="K302" s="14">
        <v>182.88</v>
      </c>
      <c r="L302" s="14">
        <v>0</v>
      </c>
    </row>
    <row r="303" spans="1:12" x14ac:dyDescent="0.25">
      <c r="A303" s="17">
        <v>43994</v>
      </c>
      <c r="B303" s="15"/>
      <c r="C303" s="15"/>
      <c r="D303" s="17"/>
      <c r="E303" s="54"/>
      <c r="F303" s="15"/>
      <c r="G303" s="13" t="s">
        <v>420</v>
      </c>
      <c r="H303" s="31" t="s">
        <v>180</v>
      </c>
      <c r="I303" s="15" t="s">
        <v>295</v>
      </c>
      <c r="J303" s="58">
        <v>61228</v>
      </c>
      <c r="K303" s="14">
        <v>901.23</v>
      </c>
      <c r="L303" s="14">
        <v>0</v>
      </c>
    </row>
    <row r="304" spans="1:12" x14ac:dyDescent="0.25">
      <c r="A304" s="17">
        <v>43994</v>
      </c>
      <c r="B304" s="15"/>
      <c r="C304" s="15"/>
      <c r="D304" s="17"/>
      <c r="E304" s="54"/>
      <c r="F304" s="15"/>
      <c r="G304" s="13" t="s">
        <v>85</v>
      </c>
      <c r="H304" s="34" t="s">
        <v>73</v>
      </c>
      <c r="I304" s="15" t="s">
        <v>72</v>
      </c>
      <c r="J304" s="58">
        <v>891641200323279</v>
      </c>
      <c r="K304" s="14">
        <v>10.45</v>
      </c>
      <c r="L304" s="14">
        <v>0</v>
      </c>
    </row>
    <row r="305" spans="1:12" x14ac:dyDescent="0.25">
      <c r="A305" s="17">
        <v>43994</v>
      </c>
      <c r="B305" s="15"/>
      <c r="C305" s="15"/>
      <c r="D305" s="17"/>
      <c r="E305" s="54"/>
      <c r="F305" s="15"/>
      <c r="G305" s="13" t="s">
        <v>85</v>
      </c>
      <c r="H305" s="34" t="s">
        <v>73</v>
      </c>
      <c r="I305" s="15" t="s">
        <v>72</v>
      </c>
      <c r="J305" s="58">
        <v>891641200323280</v>
      </c>
      <c r="K305" s="14">
        <v>10.45</v>
      </c>
      <c r="L305" s="14">
        <v>0</v>
      </c>
    </row>
    <row r="306" spans="1:12" x14ac:dyDescent="0.25">
      <c r="A306" s="17">
        <v>43994</v>
      </c>
      <c r="B306" s="15"/>
      <c r="C306" s="15"/>
      <c r="D306" s="17"/>
      <c r="E306" s="54"/>
      <c r="F306" s="15"/>
      <c r="G306" s="13" t="s">
        <v>85</v>
      </c>
      <c r="H306" s="34" t="s">
        <v>73</v>
      </c>
      <c r="I306" s="15" t="s">
        <v>72</v>
      </c>
      <c r="J306" s="58">
        <v>891641200323281</v>
      </c>
      <c r="K306" s="14">
        <v>10.45</v>
      </c>
      <c r="L306" s="14">
        <v>0</v>
      </c>
    </row>
    <row r="307" spans="1:12" x14ac:dyDescent="0.25">
      <c r="A307" s="17">
        <v>43994</v>
      </c>
      <c r="B307" s="15"/>
      <c r="C307" s="15"/>
      <c r="D307" s="17"/>
      <c r="E307" s="54"/>
      <c r="F307" s="15"/>
      <c r="G307" s="13" t="s">
        <v>85</v>
      </c>
      <c r="H307" s="34" t="s">
        <v>73</v>
      </c>
      <c r="I307" s="15" t="s">
        <v>72</v>
      </c>
      <c r="J307" s="58">
        <v>891641200323282</v>
      </c>
      <c r="K307" s="14">
        <v>10.45</v>
      </c>
      <c r="L307" s="14">
        <v>0</v>
      </c>
    </row>
    <row r="308" spans="1:12" x14ac:dyDescent="0.25">
      <c r="A308" s="17">
        <v>43994</v>
      </c>
      <c r="B308" s="15"/>
      <c r="C308" s="15"/>
      <c r="D308" s="17"/>
      <c r="E308" s="54"/>
      <c r="F308" s="15"/>
      <c r="G308" s="13" t="s">
        <v>85</v>
      </c>
      <c r="H308" s="34" t="s">
        <v>73</v>
      </c>
      <c r="I308" s="15" t="s">
        <v>72</v>
      </c>
      <c r="J308" s="58">
        <v>891641200323283</v>
      </c>
      <c r="K308" s="14">
        <v>10.45</v>
      </c>
      <c r="L308" s="14">
        <v>0</v>
      </c>
    </row>
    <row r="309" spans="1:12" x14ac:dyDescent="0.25">
      <c r="A309" s="17">
        <v>43994</v>
      </c>
      <c r="B309" s="15"/>
      <c r="C309" s="15"/>
      <c r="D309" s="17"/>
      <c r="E309" s="54"/>
      <c r="F309" s="15"/>
      <c r="G309" s="13" t="s">
        <v>85</v>
      </c>
      <c r="H309" s="34" t="s">
        <v>73</v>
      </c>
      <c r="I309" s="15" t="s">
        <v>72</v>
      </c>
      <c r="J309" s="58">
        <v>891641200323284</v>
      </c>
      <c r="K309" s="14">
        <v>10.45</v>
      </c>
      <c r="L309" s="14">
        <v>0</v>
      </c>
    </row>
    <row r="310" spans="1:12" x14ac:dyDescent="0.25">
      <c r="A310" s="17">
        <v>43994</v>
      </c>
      <c r="B310" s="15"/>
      <c r="C310" s="15"/>
      <c r="D310" s="17"/>
      <c r="E310" s="54"/>
      <c r="F310" s="15"/>
      <c r="G310" s="13" t="s">
        <v>85</v>
      </c>
      <c r="H310" s="34" t="s">
        <v>73</v>
      </c>
      <c r="I310" s="15" t="s">
        <v>72</v>
      </c>
      <c r="J310" s="58">
        <v>891641200323285</v>
      </c>
      <c r="K310" s="14">
        <v>10.45</v>
      </c>
      <c r="L310" s="14">
        <v>0</v>
      </c>
    </row>
    <row r="311" spans="1:12" x14ac:dyDescent="0.25">
      <c r="A311" s="17">
        <v>43994</v>
      </c>
      <c r="B311" s="15"/>
      <c r="C311" s="15"/>
      <c r="D311" s="17"/>
      <c r="E311" s="54"/>
      <c r="F311" s="15"/>
      <c r="G311" s="13" t="s">
        <v>85</v>
      </c>
      <c r="H311" s="34" t="s">
        <v>73</v>
      </c>
      <c r="I311" s="15" t="s">
        <v>72</v>
      </c>
      <c r="J311" s="58">
        <v>891641200323286</v>
      </c>
      <c r="K311" s="14">
        <v>10.45</v>
      </c>
      <c r="L311" s="14">
        <v>0</v>
      </c>
    </row>
    <row r="312" spans="1:12" x14ac:dyDescent="0.25">
      <c r="A312" s="17">
        <v>43994</v>
      </c>
      <c r="B312" s="15"/>
      <c r="C312" s="15"/>
      <c r="D312" s="17"/>
      <c r="E312" s="54"/>
      <c r="F312" s="15"/>
      <c r="G312" s="13" t="s">
        <v>85</v>
      </c>
      <c r="H312" s="34" t="s">
        <v>73</v>
      </c>
      <c r="I312" s="15" t="s">
        <v>72</v>
      </c>
      <c r="J312" s="58">
        <v>891641200323287</v>
      </c>
      <c r="K312" s="14">
        <v>10.45</v>
      </c>
      <c r="L312" s="14">
        <v>0</v>
      </c>
    </row>
    <row r="313" spans="1:12" x14ac:dyDescent="0.25">
      <c r="A313" s="17">
        <v>43994</v>
      </c>
      <c r="B313" s="15"/>
      <c r="C313" s="15"/>
      <c r="D313" s="17"/>
      <c r="E313" s="54"/>
      <c r="F313" s="15"/>
      <c r="G313" s="13" t="s">
        <v>85</v>
      </c>
      <c r="H313" s="34" t="s">
        <v>73</v>
      </c>
      <c r="I313" s="15" t="s">
        <v>72</v>
      </c>
      <c r="J313" s="58">
        <v>891641200323288</v>
      </c>
      <c r="K313" s="14">
        <v>10.45</v>
      </c>
      <c r="L313" s="14">
        <v>0</v>
      </c>
    </row>
    <row r="314" spans="1:12" x14ac:dyDescent="0.25">
      <c r="A314" s="17">
        <v>43994</v>
      </c>
      <c r="B314" s="15"/>
      <c r="C314" s="15"/>
      <c r="D314" s="17"/>
      <c r="E314" s="54"/>
      <c r="F314" s="15"/>
      <c r="G314" s="13" t="s">
        <v>85</v>
      </c>
      <c r="H314" s="34" t="s">
        <v>73</v>
      </c>
      <c r="I314" s="15" t="s">
        <v>72</v>
      </c>
      <c r="J314" s="58">
        <v>891641200323289</v>
      </c>
      <c r="K314" s="14">
        <v>10.45</v>
      </c>
      <c r="L314" s="14">
        <v>0</v>
      </c>
    </row>
    <row r="315" spans="1:12" x14ac:dyDescent="0.25">
      <c r="A315" s="17">
        <v>43994</v>
      </c>
      <c r="B315" s="15"/>
      <c r="C315" s="15"/>
      <c r="D315" s="17"/>
      <c r="E315" s="54"/>
      <c r="F315" s="15"/>
      <c r="G315" s="13" t="s">
        <v>85</v>
      </c>
      <c r="H315" s="34" t="s">
        <v>73</v>
      </c>
      <c r="I315" s="15" t="s">
        <v>72</v>
      </c>
      <c r="J315" s="58">
        <v>891641200323290</v>
      </c>
      <c r="K315" s="14">
        <v>10.45</v>
      </c>
      <c r="L315" s="14">
        <v>0</v>
      </c>
    </row>
    <row r="316" spans="1:12" x14ac:dyDescent="0.25">
      <c r="A316" s="17">
        <v>43994</v>
      </c>
      <c r="B316" s="15"/>
      <c r="C316" s="15"/>
      <c r="D316" s="17"/>
      <c r="E316" s="54"/>
      <c r="F316" s="15"/>
      <c r="G316" s="13" t="s">
        <v>85</v>
      </c>
      <c r="H316" s="34" t="s">
        <v>73</v>
      </c>
      <c r="I316" s="15" t="s">
        <v>72</v>
      </c>
      <c r="J316" s="58">
        <v>891641200323291</v>
      </c>
      <c r="K316" s="14">
        <v>10.45</v>
      </c>
      <c r="L316" s="14">
        <v>0</v>
      </c>
    </row>
    <row r="317" spans="1:12" x14ac:dyDescent="0.25">
      <c r="A317" s="17">
        <v>43994</v>
      </c>
      <c r="B317" s="15"/>
      <c r="C317" s="15"/>
      <c r="D317" s="17"/>
      <c r="E317" s="54"/>
      <c r="F317" s="15"/>
      <c r="G317" s="13" t="s">
        <v>85</v>
      </c>
      <c r="H317" s="34" t="s">
        <v>73</v>
      </c>
      <c r="I317" s="15" t="s">
        <v>72</v>
      </c>
      <c r="J317" s="58">
        <v>891641200323292</v>
      </c>
      <c r="K317" s="14">
        <v>10.45</v>
      </c>
      <c r="L317" s="14">
        <v>0</v>
      </c>
    </row>
    <row r="318" spans="1:12" x14ac:dyDescent="0.25">
      <c r="A318" s="17">
        <v>43994</v>
      </c>
      <c r="B318" s="15"/>
      <c r="C318" s="15"/>
      <c r="D318" s="17"/>
      <c r="E318" s="54"/>
      <c r="F318" s="15"/>
      <c r="G318" s="13" t="s">
        <v>85</v>
      </c>
      <c r="H318" s="34" t="s">
        <v>73</v>
      </c>
      <c r="I318" s="15" t="s">
        <v>72</v>
      </c>
      <c r="J318" s="58">
        <v>891641200323293</v>
      </c>
      <c r="K318" s="14">
        <v>10.45</v>
      </c>
      <c r="L318" s="14">
        <v>0</v>
      </c>
    </row>
    <row r="319" spans="1:12" x14ac:dyDescent="0.25">
      <c r="A319" s="17">
        <v>43994</v>
      </c>
      <c r="B319" s="15"/>
      <c r="C319" s="15"/>
      <c r="D319" s="17"/>
      <c r="E319" s="54"/>
      <c r="F319" s="15"/>
      <c r="G319" s="13" t="s">
        <v>85</v>
      </c>
      <c r="H319" s="34" t="s">
        <v>73</v>
      </c>
      <c r="I319" s="15" t="s">
        <v>72</v>
      </c>
      <c r="J319" s="58">
        <v>891641200323294</v>
      </c>
      <c r="K319" s="14">
        <v>10.45</v>
      </c>
      <c r="L319" s="14">
        <v>0</v>
      </c>
    </row>
    <row r="320" spans="1:12" x14ac:dyDescent="0.25">
      <c r="A320" s="17">
        <v>43994</v>
      </c>
      <c r="B320" s="15"/>
      <c r="C320" s="15"/>
      <c r="D320" s="17"/>
      <c r="E320" s="54"/>
      <c r="F320" s="15"/>
      <c r="G320" s="13" t="s">
        <v>85</v>
      </c>
      <c r="H320" s="34" t="s">
        <v>73</v>
      </c>
      <c r="I320" s="15" t="s">
        <v>72</v>
      </c>
      <c r="J320" s="58">
        <v>891641200323295</v>
      </c>
      <c r="K320" s="14">
        <v>10.45</v>
      </c>
      <c r="L320" s="14">
        <v>0</v>
      </c>
    </row>
    <row r="321" spans="1:12" x14ac:dyDescent="0.25">
      <c r="A321" s="17">
        <v>43994</v>
      </c>
      <c r="B321" s="15"/>
      <c r="C321" s="15"/>
      <c r="D321" s="17"/>
      <c r="E321" s="54"/>
      <c r="F321" s="15"/>
      <c r="G321" s="13" t="s">
        <v>85</v>
      </c>
      <c r="H321" s="34" t="s">
        <v>73</v>
      </c>
      <c r="I321" s="15" t="s">
        <v>72</v>
      </c>
      <c r="J321" s="58">
        <v>891641200323296</v>
      </c>
      <c r="K321" s="14">
        <v>10.45</v>
      </c>
      <c r="L321" s="14">
        <v>0</v>
      </c>
    </row>
    <row r="322" spans="1:12" x14ac:dyDescent="0.25">
      <c r="A322" s="17">
        <v>43994</v>
      </c>
      <c r="B322" s="15"/>
      <c r="C322" s="15"/>
      <c r="D322" s="17"/>
      <c r="E322" s="54"/>
      <c r="F322" s="15"/>
      <c r="G322" s="13" t="s">
        <v>85</v>
      </c>
      <c r="H322" s="34" t="s">
        <v>73</v>
      </c>
      <c r="I322" s="15" t="s">
        <v>72</v>
      </c>
      <c r="J322" s="58">
        <v>891641200323297</v>
      </c>
      <c r="K322" s="14">
        <v>10.45</v>
      </c>
      <c r="L322" s="14">
        <v>0</v>
      </c>
    </row>
    <row r="323" spans="1:12" x14ac:dyDescent="0.25">
      <c r="A323" s="17">
        <v>43994</v>
      </c>
      <c r="B323" s="15"/>
      <c r="C323" s="15"/>
      <c r="D323" s="17"/>
      <c r="E323" s="54"/>
      <c r="F323" s="15"/>
      <c r="G323" s="13" t="s">
        <v>85</v>
      </c>
      <c r="H323" s="34" t="s">
        <v>73</v>
      </c>
      <c r="I323" s="15" t="s">
        <v>72</v>
      </c>
      <c r="J323" s="58">
        <v>891641200323298</v>
      </c>
      <c r="K323" s="14">
        <v>10.45</v>
      </c>
      <c r="L323" s="14">
        <v>0</v>
      </c>
    </row>
    <row r="324" spans="1:12" x14ac:dyDescent="0.25">
      <c r="A324" s="17">
        <v>43994</v>
      </c>
      <c r="B324" s="15"/>
      <c r="C324" s="15"/>
      <c r="D324" s="17"/>
      <c r="E324" s="54"/>
      <c r="F324" s="15"/>
      <c r="G324" s="13" t="s">
        <v>85</v>
      </c>
      <c r="H324" s="34" t="s">
        <v>73</v>
      </c>
      <c r="I324" s="15" t="s">
        <v>72</v>
      </c>
      <c r="J324" s="58">
        <v>891641200323299</v>
      </c>
      <c r="K324" s="14">
        <v>10.45</v>
      </c>
      <c r="L324" s="14">
        <v>0</v>
      </c>
    </row>
    <row r="325" spans="1:12" x14ac:dyDescent="0.25">
      <c r="A325" s="17">
        <v>43994</v>
      </c>
      <c r="B325" s="15"/>
      <c r="C325" s="15"/>
      <c r="D325" s="17"/>
      <c r="E325" s="54"/>
      <c r="F325" s="15"/>
      <c r="G325" s="13" t="s">
        <v>85</v>
      </c>
      <c r="H325" s="34" t="s">
        <v>73</v>
      </c>
      <c r="I325" s="15" t="s">
        <v>72</v>
      </c>
      <c r="J325" s="58">
        <v>891641200323300</v>
      </c>
      <c r="K325" s="14">
        <v>10.45</v>
      </c>
      <c r="L325" s="14">
        <v>0</v>
      </c>
    </row>
    <row r="326" spans="1:12" x14ac:dyDescent="0.25">
      <c r="A326" s="17">
        <v>43994</v>
      </c>
      <c r="B326" s="15"/>
      <c r="C326" s="15"/>
      <c r="D326" s="17"/>
      <c r="E326" s="54"/>
      <c r="F326" s="15"/>
      <c r="G326" s="13" t="s">
        <v>85</v>
      </c>
      <c r="H326" s="34" t="s">
        <v>73</v>
      </c>
      <c r="I326" s="15" t="s">
        <v>72</v>
      </c>
      <c r="J326" s="58">
        <v>891641200323301</v>
      </c>
      <c r="K326" s="14">
        <v>10.45</v>
      </c>
      <c r="L326" s="14">
        <v>0</v>
      </c>
    </row>
    <row r="327" spans="1:12" x14ac:dyDescent="0.25">
      <c r="A327" s="17">
        <v>43994</v>
      </c>
      <c r="B327" s="15"/>
      <c r="C327" s="15"/>
      <c r="D327" s="17"/>
      <c r="E327" s="54"/>
      <c r="F327" s="15"/>
      <c r="G327" s="13" t="s">
        <v>85</v>
      </c>
      <c r="H327" s="34" t="s">
        <v>73</v>
      </c>
      <c r="I327" s="15" t="s">
        <v>72</v>
      </c>
      <c r="J327" s="58">
        <v>891641200323302</v>
      </c>
      <c r="K327" s="14">
        <v>10.45</v>
      </c>
      <c r="L327" s="14">
        <v>0</v>
      </c>
    </row>
    <row r="328" spans="1:12" x14ac:dyDescent="0.25">
      <c r="A328" s="17">
        <v>43994</v>
      </c>
      <c r="B328" s="15"/>
      <c r="C328" s="15"/>
      <c r="D328" s="17"/>
      <c r="E328" s="54"/>
      <c r="F328" s="15"/>
      <c r="G328" s="13" t="s">
        <v>85</v>
      </c>
      <c r="H328" s="34" t="s">
        <v>73</v>
      </c>
      <c r="I328" s="15" t="s">
        <v>72</v>
      </c>
      <c r="J328" s="58">
        <v>891641200323303</v>
      </c>
      <c r="K328" s="14">
        <v>10.45</v>
      </c>
      <c r="L328" s="14">
        <v>0</v>
      </c>
    </row>
    <row r="329" spans="1:12" x14ac:dyDescent="0.25">
      <c r="A329" s="17">
        <v>43994</v>
      </c>
      <c r="B329" s="15"/>
      <c r="C329" s="15"/>
      <c r="D329" s="17"/>
      <c r="E329" s="54"/>
      <c r="F329" s="15"/>
      <c r="G329" s="13" t="s">
        <v>85</v>
      </c>
      <c r="H329" s="34" t="s">
        <v>73</v>
      </c>
      <c r="I329" s="15" t="s">
        <v>72</v>
      </c>
      <c r="J329" s="58">
        <v>891641200323304</v>
      </c>
      <c r="K329" s="14">
        <v>10.45</v>
      </c>
      <c r="L329" s="14">
        <v>0</v>
      </c>
    </row>
    <row r="330" spans="1:12" x14ac:dyDescent="0.25">
      <c r="A330" s="17">
        <v>43994</v>
      </c>
      <c r="B330" s="15"/>
      <c r="C330" s="15"/>
      <c r="D330" s="17"/>
      <c r="E330" s="54"/>
      <c r="F330" s="15"/>
      <c r="G330" s="13" t="s">
        <v>85</v>
      </c>
      <c r="H330" s="34" t="s">
        <v>73</v>
      </c>
      <c r="I330" s="15" t="s">
        <v>72</v>
      </c>
      <c r="J330" s="58">
        <v>891641200323305</v>
      </c>
      <c r="K330" s="14">
        <v>10.45</v>
      </c>
      <c r="L330" s="14">
        <v>0</v>
      </c>
    </row>
    <row r="331" spans="1:12" x14ac:dyDescent="0.25">
      <c r="A331" s="35">
        <v>43994</v>
      </c>
      <c r="B331" s="36"/>
      <c r="C331" s="36"/>
      <c r="D331" s="35"/>
      <c r="E331" s="55"/>
      <c r="F331" s="36"/>
      <c r="G331" s="37" t="s">
        <v>362</v>
      </c>
      <c r="H331" s="38"/>
      <c r="I331" s="36" t="s">
        <v>88</v>
      </c>
      <c r="J331" s="85">
        <v>87</v>
      </c>
      <c r="K331" s="40">
        <v>0</v>
      </c>
      <c r="L331" s="40">
        <v>11131.16</v>
      </c>
    </row>
    <row r="332" spans="1:12" x14ac:dyDescent="0.25">
      <c r="A332" s="17">
        <v>43997</v>
      </c>
      <c r="B332" s="15">
        <v>24</v>
      </c>
      <c r="C332" s="15"/>
      <c r="D332" s="17">
        <v>43997</v>
      </c>
      <c r="E332" s="54" t="s">
        <v>478</v>
      </c>
      <c r="F332" s="15" t="s">
        <v>267</v>
      </c>
      <c r="G332" s="13" t="s">
        <v>268</v>
      </c>
      <c r="H332" s="31" t="s">
        <v>284</v>
      </c>
      <c r="I332" s="15" t="s">
        <v>285</v>
      </c>
      <c r="J332" s="58">
        <v>551700000092110</v>
      </c>
      <c r="K332" s="14">
        <v>5000</v>
      </c>
      <c r="L332" s="14">
        <v>0</v>
      </c>
    </row>
    <row r="333" spans="1:12" x14ac:dyDescent="0.25">
      <c r="A333" s="17">
        <v>43997</v>
      </c>
      <c r="B333" s="15">
        <v>48</v>
      </c>
      <c r="C333" s="15"/>
      <c r="D333" s="17">
        <v>43957</v>
      </c>
      <c r="E333" s="54" t="s">
        <v>461</v>
      </c>
      <c r="F333" s="15" t="s">
        <v>454</v>
      </c>
      <c r="G333" s="13" t="s">
        <v>455</v>
      </c>
      <c r="H333" s="34" t="s">
        <v>276</v>
      </c>
      <c r="I333" s="15" t="s">
        <v>277</v>
      </c>
      <c r="J333" s="58">
        <v>556804000305433</v>
      </c>
      <c r="K333" s="14">
        <v>2485.56</v>
      </c>
      <c r="L333" s="14">
        <v>0</v>
      </c>
    </row>
    <row r="334" spans="1:12" x14ac:dyDescent="0.25">
      <c r="A334" s="17">
        <v>43997</v>
      </c>
      <c r="B334" s="15">
        <v>6</v>
      </c>
      <c r="C334" s="15"/>
      <c r="D334" s="17">
        <v>43984</v>
      </c>
      <c r="E334" s="54" t="s">
        <v>478</v>
      </c>
      <c r="F334" s="15" t="s">
        <v>101</v>
      </c>
      <c r="G334" s="13" t="s">
        <v>204</v>
      </c>
      <c r="H334" s="31" t="s">
        <v>149</v>
      </c>
      <c r="I334" s="15" t="s">
        <v>150</v>
      </c>
      <c r="J334" s="58">
        <v>61501</v>
      </c>
      <c r="K334" s="14">
        <v>4985</v>
      </c>
      <c r="L334" s="14">
        <v>0</v>
      </c>
    </row>
    <row r="335" spans="1:12" x14ac:dyDescent="0.25">
      <c r="A335" s="17">
        <v>43997</v>
      </c>
      <c r="B335" s="15">
        <v>76</v>
      </c>
      <c r="C335" s="15"/>
      <c r="D335" s="17">
        <v>43997</v>
      </c>
      <c r="E335" s="54" t="s">
        <v>478</v>
      </c>
      <c r="F335" s="15" t="s">
        <v>103</v>
      </c>
      <c r="G335" s="31" t="s">
        <v>247</v>
      </c>
      <c r="H335" s="31" t="s">
        <v>171</v>
      </c>
      <c r="I335" s="15" t="s">
        <v>286</v>
      </c>
      <c r="J335" s="58">
        <v>61502</v>
      </c>
      <c r="K335" s="14">
        <v>345884.18</v>
      </c>
      <c r="L335" s="14">
        <v>0</v>
      </c>
    </row>
    <row r="336" spans="1:12" x14ac:dyDescent="0.25">
      <c r="A336" s="17">
        <v>43997</v>
      </c>
      <c r="B336" s="15">
        <v>71</v>
      </c>
      <c r="C336" s="15"/>
      <c r="D336" s="17">
        <v>43987</v>
      </c>
      <c r="E336" s="54" t="s">
        <v>478</v>
      </c>
      <c r="F336" s="15" t="s">
        <v>103</v>
      </c>
      <c r="G336" s="31" t="s">
        <v>247</v>
      </c>
      <c r="H336" s="31" t="s">
        <v>171</v>
      </c>
      <c r="I336" s="15" t="s">
        <v>286</v>
      </c>
      <c r="J336" s="58">
        <v>61503</v>
      </c>
      <c r="K336" s="14">
        <v>26278</v>
      </c>
      <c r="L336" s="14">
        <v>0</v>
      </c>
    </row>
    <row r="337" spans="1:13" x14ac:dyDescent="0.25">
      <c r="A337" s="17">
        <v>43997</v>
      </c>
      <c r="B337" s="15"/>
      <c r="C337" s="15"/>
      <c r="D337" s="17"/>
      <c r="E337" s="54"/>
      <c r="F337" s="15"/>
      <c r="G337" s="13" t="s">
        <v>85</v>
      </c>
      <c r="H337" s="34" t="s">
        <v>73</v>
      </c>
      <c r="I337" s="15" t="s">
        <v>72</v>
      </c>
      <c r="J337" s="58">
        <v>861671200139232</v>
      </c>
      <c r="K337" s="14">
        <v>10.45</v>
      </c>
      <c r="L337" s="14">
        <v>0</v>
      </c>
    </row>
    <row r="338" spans="1:13" x14ac:dyDescent="0.25">
      <c r="A338" s="17">
        <v>43997</v>
      </c>
      <c r="B338" s="15"/>
      <c r="C338" s="15"/>
      <c r="D338" s="17"/>
      <c r="E338" s="54"/>
      <c r="F338" s="15"/>
      <c r="G338" s="13" t="s">
        <v>85</v>
      </c>
      <c r="H338" s="34" t="s">
        <v>73</v>
      </c>
      <c r="I338" s="15" t="s">
        <v>72</v>
      </c>
      <c r="J338" s="58">
        <v>861671200139233</v>
      </c>
      <c r="K338" s="14">
        <v>10.45</v>
      </c>
      <c r="L338" s="14">
        <v>0</v>
      </c>
    </row>
    <row r="339" spans="1:13" x14ac:dyDescent="0.25">
      <c r="A339" s="17">
        <v>43997</v>
      </c>
      <c r="B339" s="15"/>
      <c r="C339" s="15"/>
      <c r="D339" s="17"/>
      <c r="E339" s="54"/>
      <c r="F339" s="15"/>
      <c r="G339" s="31" t="s">
        <v>85</v>
      </c>
      <c r="H339" s="34" t="s">
        <v>73</v>
      </c>
      <c r="I339" s="15" t="s">
        <v>72</v>
      </c>
      <c r="J339" s="58">
        <v>861671200139234</v>
      </c>
      <c r="K339" s="14">
        <v>10.45</v>
      </c>
      <c r="L339" s="14">
        <v>0</v>
      </c>
    </row>
    <row r="340" spans="1:13" x14ac:dyDescent="0.25">
      <c r="A340" s="17">
        <v>43997</v>
      </c>
      <c r="B340" s="15"/>
      <c r="C340" s="15"/>
      <c r="D340" s="17"/>
      <c r="E340" s="54"/>
      <c r="F340" s="15"/>
      <c r="G340" s="31" t="s">
        <v>225</v>
      </c>
      <c r="H340" s="34" t="s">
        <v>73</v>
      </c>
      <c r="I340" s="15" t="s">
        <v>72</v>
      </c>
      <c r="J340" s="58">
        <v>881670902142773</v>
      </c>
      <c r="K340" s="14">
        <v>153</v>
      </c>
      <c r="L340" s="14">
        <v>0</v>
      </c>
    </row>
    <row r="341" spans="1:13" x14ac:dyDescent="0.25">
      <c r="A341" s="60">
        <v>43997</v>
      </c>
      <c r="B341" s="61">
        <v>5</v>
      </c>
      <c r="C341" s="61"/>
      <c r="D341" s="60">
        <v>43991</v>
      </c>
      <c r="E341" s="62" t="s">
        <v>478</v>
      </c>
      <c r="F341" s="61" t="s">
        <v>467</v>
      </c>
      <c r="G341" s="63" t="s">
        <v>470</v>
      </c>
      <c r="H341" s="64" t="s">
        <v>171</v>
      </c>
      <c r="I341" s="61" t="s">
        <v>286</v>
      </c>
      <c r="J341" s="86">
        <v>850002</v>
      </c>
      <c r="K341" s="65">
        <v>11000</v>
      </c>
      <c r="L341" s="65">
        <v>0</v>
      </c>
      <c r="M341" s="66" t="s">
        <v>529</v>
      </c>
    </row>
    <row r="342" spans="1:13" x14ac:dyDescent="0.25">
      <c r="A342" s="35">
        <v>43997</v>
      </c>
      <c r="B342" s="36"/>
      <c r="C342" s="36"/>
      <c r="D342" s="35"/>
      <c r="E342" s="55"/>
      <c r="F342" s="36"/>
      <c r="G342" s="37" t="s">
        <v>362</v>
      </c>
      <c r="H342" s="38"/>
      <c r="I342" s="36" t="s">
        <v>88</v>
      </c>
      <c r="J342" s="85">
        <v>87</v>
      </c>
      <c r="K342" s="40">
        <v>0</v>
      </c>
      <c r="L342" s="40">
        <v>395817.09</v>
      </c>
    </row>
    <row r="343" spans="1:13" x14ac:dyDescent="0.25">
      <c r="A343" s="17">
        <v>43998</v>
      </c>
      <c r="B343" s="15"/>
      <c r="C343" s="15"/>
      <c r="D343" s="17"/>
      <c r="E343" s="54"/>
      <c r="F343" s="15"/>
      <c r="G343" s="13" t="s">
        <v>402</v>
      </c>
      <c r="H343" s="31" t="s">
        <v>175</v>
      </c>
      <c r="I343" s="15" t="s">
        <v>173</v>
      </c>
      <c r="J343" s="58">
        <v>61601</v>
      </c>
      <c r="K343" s="14">
        <v>97.5</v>
      </c>
      <c r="L343" s="14">
        <v>0</v>
      </c>
    </row>
    <row r="344" spans="1:13" x14ac:dyDescent="0.25">
      <c r="A344" s="17">
        <v>43998</v>
      </c>
      <c r="B344" s="15"/>
      <c r="C344" s="15"/>
      <c r="D344" s="17"/>
      <c r="E344" s="54"/>
      <c r="F344" s="15"/>
      <c r="G344" s="13" t="s">
        <v>402</v>
      </c>
      <c r="H344" s="31" t="s">
        <v>179</v>
      </c>
      <c r="I344" s="15" t="s">
        <v>177</v>
      </c>
      <c r="J344" s="58">
        <v>61602</v>
      </c>
      <c r="K344" s="14">
        <v>162</v>
      </c>
      <c r="L344" s="14">
        <v>0</v>
      </c>
    </row>
    <row r="345" spans="1:13" x14ac:dyDescent="0.25">
      <c r="A345" s="17">
        <v>43998</v>
      </c>
      <c r="B345" s="15"/>
      <c r="C345" s="15"/>
      <c r="D345" s="17"/>
      <c r="E345" s="54"/>
      <c r="F345" s="15"/>
      <c r="G345" s="31" t="s">
        <v>402</v>
      </c>
      <c r="H345" s="31" t="s">
        <v>503</v>
      </c>
      <c r="I345" s="15" t="s">
        <v>504</v>
      </c>
      <c r="J345" s="58">
        <v>61603</v>
      </c>
      <c r="K345" s="14">
        <v>468</v>
      </c>
      <c r="L345" s="14">
        <v>0</v>
      </c>
    </row>
    <row r="346" spans="1:13" s="67" customFormat="1" x14ac:dyDescent="0.25">
      <c r="A346" s="17">
        <v>43998</v>
      </c>
      <c r="B346" s="15"/>
      <c r="C346" s="15"/>
      <c r="D346" s="17"/>
      <c r="E346" s="54"/>
      <c r="F346" s="15"/>
      <c r="G346" s="31" t="s">
        <v>421</v>
      </c>
      <c r="H346" s="31" t="s">
        <v>505</v>
      </c>
      <c r="I346" s="15" t="s">
        <v>287</v>
      </c>
      <c r="J346" s="58">
        <v>61604</v>
      </c>
      <c r="K346" s="14">
        <v>158.5</v>
      </c>
      <c r="L346" s="14">
        <v>0</v>
      </c>
    </row>
    <row r="347" spans="1:13" s="67" customFormat="1" x14ac:dyDescent="0.25">
      <c r="A347" s="17">
        <v>43998</v>
      </c>
      <c r="B347" s="15"/>
      <c r="C347" s="15"/>
      <c r="D347" s="17"/>
      <c r="E347" s="54"/>
      <c r="F347" s="15"/>
      <c r="G347" s="13" t="s">
        <v>85</v>
      </c>
      <c r="H347" s="34" t="s">
        <v>73</v>
      </c>
      <c r="I347" s="15" t="s">
        <v>72</v>
      </c>
      <c r="J347" s="58">
        <v>831681200367439</v>
      </c>
      <c r="K347" s="14">
        <v>10.45</v>
      </c>
      <c r="L347" s="14">
        <v>0</v>
      </c>
    </row>
    <row r="348" spans="1:13" s="67" customFormat="1" x14ac:dyDescent="0.25">
      <c r="A348" s="17">
        <v>43998</v>
      </c>
      <c r="B348" s="15"/>
      <c r="C348" s="15"/>
      <c r="D348" s="17"/>
      <c r="E348" s="54"/>
      <c r="F348" s="15"/>
      <c r="G348" s="31" t="s">
        <v>85</v>
      </c>
      <c r="H348" s="34" t="s">
        <v>73</v>
      </c>
      <c r="I348" s="15" t="s">
        <v>72</v>
      </c>
      <c r="J348" s="58">
        <v>831681200367440</v>
      </c>
      <c r="K348" s="14">
        <v>10.45</v>
      </c>
      <c r="L348" s="14">
        <v>0</v>
      </c>
    </row>
    <row r="349" spans="1:13" s="67" customFormat="1" x14ac:dyDescent="0.25">
      <c r="A349" s="17">
        <v>43998</v>
      </c>
      <c r="B349" s="15"/>
      <c r="C349" s="15"/>
      <c r="D349" s="17"/>
      <c r="E349" s="54"/>
      <c r="F349" s="15"/>
      <c r="G349" s="13" t="s">
        <v>85</v>
      </c>
      <c r="H349" s="34" t="s">
        <v>73</v>
      </c>
      <c r="I349" s="15" t="s">
        <v>72</v>
      </c>
      <c r="J349" s="58">
        <v>831681200367441</v>
      </c>
      <c r="K349" s="14">
        <v>10.45</v>
      </c>
      <c r="L349" s="14">
        <v>0</v>
      </c>
    </row>
    <row r="350" spans="1:13" s="67" customFormat="1" x14ac:dyDescent="0.25">
      <c r="A350" s="17">
        <v>43998</v>
      </c>
      <c r="B350" s="15"/>
      <c r="C350" s="15"/>
      <c r="D350" s="17"/>
      <c r="E350" s="54"/>
      <c r="F350" s="15"/>
      <c r="G350" s="13" t="s">
        <v>85</v>
      </c>
      <c r="H350" s="34" t="s">
        <v>73</v>
      </c>
      <c r="I350" s="15" t="s">
        <v>72</v>
      </c>
      <c r="J350" s="58">
        <v>831681200367442</v>
      </c>
      <c r="K350" s="14">
        <v>10.45</v>
      </c>
      <c r="L350" s="14">
        <v>0</v>
      </c>
    </row>
    <row r="351" spans="1:13" s="67" customFormat="1" x14ac:dyDescent="0.25">
      <c r="A351" s="35">
        <v>43998</v>
      </c>
      <c r="B351" s="36"/>
      <c r="C351" s="36"/>
      <c r="D351" s="35"/>
      <c r="E351" s="55"/>
      <c r="F351" s="36"/>
      <c r="G351" s="37" t="s">
        <v>362</v>
      </c>
      <c r="H351" s="38"/>
      <c r="I351" s="36" t="s">
        <v>88</v>
      </c>
      <c r="J351" s="85">
        <v>87</v>
      </c>
      <c r="K351" s="40">
        <v>0</v>
      </c>
      <c r="L351" s="40">
        <v>927.8</v>
      </c>
    </row>
    <row r="352" spans="1:13" s="67" customFormat="1" x14ac:dyDescent="0.25">
      <c r="A352" s="24">
        <v>43999</v>
      </c>
      <c r="B352" s="25"/>
      <c r="C352" s="25"/>
      <c r="D352" s="24"/>
      <c r="E352" s="56"/>
      <c r="F352" s="25"/>
      <c r="G352" s="26" t="s">
        <v>422</v>
      </c>
      <c r="H352" s="33"/>
      <c r="I352" s="25" t="s">
        <v>89</v>
      </c>
      <c r="J352" s="87">
        <v>8</v>
      </c>
      <c r="K352" s="28"/>
      <c r="L352" s="28">
        <v>223.6</v>
      </c>
    </row>
    <row r="353" spans="1:12" s="67" customFormat="1" x14ac:dyDescent="0.25">
      <c r="A353" s="17">
        <v>43999</v>
      </c>
      <c r="B353" s="15">
        <v>47</v>
      </c>
      <c r="C353" s="15"/>
      <c r="D353" s="17">
        <v>43957</v>
      </c>
      <c r="E353" s="54" t="s">
        <v>462</v>
      </c>
      <c r="F353" s="15" t="s">
        <v>454</v>
      </c>
      <c r="G353" s="13" t="s">
        <v>455</v>
      </c>
      <c r="H353" s="31" t="s">
        <v>276</v>
      </c>
      <c r="I353" s="15" t="s">
        <v>277</v>
      </c>
      <c r="J353" s="58">
        <v>556804000305433</v>
      </c>
      <c r="K353" s="14">
        <v>4365.6000000000004</v>
      </c>
      <c r="L353" s="14">
        <v>0</v>
      </c>
    </row>
    <row r="354" spans="1:12" s="67" customFormat="1" x14ac:dyDescent="0.25">
      <c r="A354" s="17">
        <v>43999</v>
      </c>
      <c r="B354" s="15">
        <v>317431</v>
      </c>
      <c r="C354" s="15"/>
      <c r="D354" s="17">
        <v>43979</v>
      </c>
      <c r="E354" s="54" t="s">
        <v>528</v>
      </c>
      <c r="F354" s="15" t="s">
        <v>91</v>
      </c>
      <c r="G354" s="13" t="s">
        <v>212</v>
      </c>
      <c r="H354" s="31" t="s">
        <v>147</v>
      </c>
      <c r="I354" s="15" t="s">
        <v>148</v>
      </c>
      <c r="J354" s="58">
        <v>61701</v>
      </c>
      <c r="K354" s="14">
        <v>401.33</v>
      </c>
      <c r="L354" s="14">
        <v>0</v>
      </c>
    </row>
    <row r="355" spans="1:12" x14ac:dyDescent="0.25">
      <c r="A355" s="17">
        <v>43999</v>
      </c>
      <c r="B355" s="15">
        <v>55037</v>
      </c>
      <c r="C355" s="15"/>
      <c r="D355" s="17">
        <v>43979</v>
      </c>
      <c r="E355" s="54" t="s">
        <v>527</v>
      </c>
      <c r="F355" s="15" t="s">
        <v>90</v>
      </c>
      <c r="G355" s="13" t="s">
        <v>213</v>
      </c>
      <c r="H355" s="31" t="s">
        <v>147</v>
      </c>
      <c r="I355" s="15" t="s">
        <v>148</v>
      </c>
      <c r="J355" s="58">
        <v>61702</v>
      </c>
      <c r="K355" s="14">
        <v>5123.0200000000004</v>
      </c>
      <c r="L355" s="14">
        <v>0</v>
      </c>
    </row>
    <row r="356" spans="1:12" x14ac:dyDescent="0.25">
      <c r="A356" s="17">
        <v>43999</v>
      </c>
      <c r="B356" s="15" t="s">
        <v>473</v>
      </c>
      <c r="C356" s="15"/>
      <c r="D356" s="17">
        <v>43983</v>
      </c>
      <c r="E356" s="54" t="s">
        <v>479</v>
      </c>
      <c r="F356" s="15" t="s">
        <v>257</v>
      </c>
      <c r="G356" s="31" t="s">
        <v>226</v>
      </c>
      <c r="H356" s="31" t="s">
        <v>279</v>
      </c>
      <c r="I356" s="15" t="s">
        <v>294</v>
      </c>
      <c r="J356" s="58">
        <v>61703</v>
      </c>
      <c r="K356" s="14">
        <v>9084.7999999999993</v>
      </c>
      <c r="L356" s="14">
        <v>0</v>
      </c>
    </row>
    <row r="357" spans="1:12" x14ac:dyDescent="0.25">
      <c r="A357" s="17">
        <v>43999</v>
      </c>
      <c r="B357" s="15">
        <v>5</v>
      </c>
      <c r="C357" s="15"/>
      <c r="D357" s="17">
        <v>43997</v>
      </c>
      <c r="E357" s="54" t="s">
        <v>449</v>
      </c>
      <c r="F357" s="15" t="s">
        <v>260</v>
      </c>
      <c r="G357" s="31" t="s">
        <v>230</v>
      </c>
      <c r="H357" s="34" t="s">
        <v>276</v>
      </c>
      <c r="I357" s="15" t="s">
        <v>277</v>
      </c>
      <c r="J357" s="58">
        <v>61704</v>
      </c>
      <c r="K357" s="14">
        <v>16362.66</v>
      </c>
      <c r="L357" s="14">
        <v>0</v>
      </c>
    </row>
    <row r="358" spans="1:12" x14ac:dyDescent="0.25">
      <c r="A358" s="17">
        <v>43999</v>
      </c>
      <c r="B358" s="15"/>
      <c r="C358" s="15"/>
      <c r="D358" s="17"/>
      <c r="E358" s="54"/>
      <c r="F358" s="15"/>
      <c r="G358" s="31" t="s">
        <v>357</v>
      </c>
      <c r="H358" s="31" t="s">
        <v>433</v>
      </c>
      <c r="I358" s="15" t="s">
        <v>434</v>
      </c>
      <c r="J358" s="58">
        <v>61705</v>
      </c>
      <c r="K358" s="14">
        <v>178.11</v>
      </c>
      <c r="L358" s="14">
        <v>0</v>
      </c>
    </row>
    <row r="359" spans="1:12" x14ac:dyDescent="0.25">
      <c r="A359" s="17">
        <v>43999</v>
      </c>
      <c r="B359" s="15"/>
      <c r="C359" s="15"/>
      <c r="D359" s="17"/>
      <c r="E359" s="54"/>
      <c r="F359" s="15"/>
      <c r="G359" s="31" t="s">
        <v>423</v>
      </c>
      <c r="H359" s="31" t="s">
        <v>261</v>
      </c>
      <c r="I359" s="15" t="s">
        <v>262</v>
      </c>
      <c r="J359" s="58">
        <v>61706</v>
      </c>
      <c r="K359" s="14">
        <v>3424.52</v>
      </c>
      <c r="L359" s="14">
        <v>0</v>
      </c>
    </row>
    <row r="360" spans="1:12" x14ac:dyDescent="0.25">
      <c r="A360" s="24">
        <v>43999</v>
      </c>
      <c r="B360" s="25"/>
      <c r="C360" s="25"/>
      <c r="D360" s="24"/>
      <c r="E360" s="56"/>
      <c r="F360" s="25"/>
      <c r="G360" s="33" t="s">
        <v>396</v>
      </c>
      <c r="H360" s="33"/>
      <c r="I360" s="25" t="s">
        <v>89</v>
      </c>
      <c r="J360" s="87">
        <v>61707</v>
      </c>
      <c r="K360" s="28">
        <v>223.6</v>
      </c>
      <c r="L360" s="28">
        <v>0</v>
      </c>
    </row>
    <row r="361" spans="1:12" x14ac:dyDescent="0.25">
      <c r="A361" s="17">
        <v>43999</v>
      </c>
      <c r="B361" s="15"/>
      <c r="C361" s="15"/>
      <c r="D361" s="17"/>
      <c r="E361" s="54"/>
      <c r="F361" s="15"/>
      <c r="G361" s="31" t="s">
        <v>404</v>
      </c>
      <c r="H361" s="31" t="s">
        <v>503</v>
      </c>
      <c r="I361" s="15" t="s">
        <v>504</v>
      </c>
      <c r="J361" s="58">
        <v>61708</v>
      </c>
      <c r="K361" s="14">
        <v>255</v>
      </c>
      <c r="L361" s="14">
        <v>0</v>
      </c>
    </row>
    <row r="362" spans="1:12" x14ac:dyDescent="0.25">
      <c r="A362" s="17">
        <v>43999</v>
      </c>
      <c r="B362" s="15"/>
      <c r="C362" s="15"/>
      <c r="D362" s="17"/>
      <c r="E362" s="54"/>
      <c r="F362" s="15"/>
      <c r="G362" s="13" t="s">
        <v>406</v>
      </c>
      <c r="H362" s="31" t="s">
        <v>503</v>
      </c>
      <c r="I362" s="15" t="s">
        <v>504</v>
      </c>
      <c r="J362" s="58">
        <v>61709</v>
      </c>
      <c r="K362" s="14">
        <v>129</v>
      </c>
      <c r="L362" s="14">
        <v>0</v>
      </c>
    </row>
    <row r="363" spans="1:12" x14ac:dyDescent="0.25">
      <c r="A363" s="17">
        <v>43999</v>
      </c>
      <c r="B363" s="15"/>
      <c r="C363" s="15"/>
      <c r="D363" s="17"/>
      <c r="E363" s="54"/>
      <c r="F363" s="15"/>
      <c r="G363" s="13" t="s">
        <v>370</v>
      </c>
      <c r="H363" s="31" t="s">
        <v>178</v>
      </c>
      <c r="I363" s="15" t="s">
        <v>177</v>
      </c>
      <c r="J363" s="58">
        <v>61710</v>
      </c>
      <c r="K363" s="14">
        <v>43</v>
      </c>
      <c r="L363" s="14">
        <v>0</v>
      </c>
    </row>
    <row r="364" spans="1:12" x14ac:dyDescent="0.25">
      <c r="A364" s="17">
        <v>43999</v>
      </c>
      <c r="B364" s="15"/>
      <c r="C364" s="15"/>
      <c r="D364" s="17"/>
      <c r="E364" s="54"/>
      <c r="F364" s="15"/>
      <c r="G364" s="13" t="s">
        <v>370</v>
      </c>
      <c r="H364" s="31" t="s">
        <v>179</v>
      </c>
      <c r="I364" s="15" t="s">
        <v>177</v>
      </c>
      <c r="J364" s="58">
        <v>61711</v>
      </c>
      <c r="K364" s="14">
        <v>137.6</v>
      </c>
      <c r="L364" s="14">
        <v>0</v>
      </c>
    </row>
    <row r="365" spans="1:12" x14ac:dyDescent="0.25">
      <c r="A365" s="17">
        <v>43999</v>
      </c>
      <c r="B365" s="15"/>
      <c r="C365" s="15"/>
      <c r="D365" s="17"/>
      <c r="E365" s="54"/>
      <c r="F365" s="15"/>
      <c r="G365" s="13" t="s">
        <v>385</v>
      </c>
      <c r="H365" s="31" t="s">
        <v>179</v>
      </c>
      <c r="I365" s="15" t="s">
        <v>177</v>
      </c>
      <c r="J365" s="58">
        <v>61712</v>
      </c>
      <c r="K365" s="14">
        <v>129</v>
      </c>
      <c r="L365" s="14">
        <v>0</v>
      </c>
    </row>
    <row r="366" spans="1:12" x14ac:dyDescent="0.25">
      <c r="A366" s="17">
        <v>43999</v>
      </c>
      <c r="B366" s="15"/>
      <c r="C366" s="15"/>
      <c r="D366" s="17"/>
      <c r="E366" s="54"/>
      <c r="F366" s="15"/>
      <c r="G366" s="13" t="s">
        <v>424</v>
      </c>
      <c r="H366" s="31" t="s">
        <v>178</v>
      </c>
      <c r="I366" s="15" t="s">
        <v>177</v>
      </c>
      <c r="J366" s="58">
        <v>61713</v>
      </c>
      <c r="K366" s="14">
        <v>43</v>
      </c>
      <c r="L366" s="14">
        <v>0</v>
      </c>
    </row>
    <row r="367" spans="1:12" x14ac:dyDescent="0.25">
      <c r="A367" s="17">
        <v>43999</v>
      </c>
      <c r="B367" s="15"/>
      <c r="C367" s="15"/>
      <c r="D367" s="17"/>
      <c r="E367" s="54"/>
      <c r="F367" s="15"/>
      <c r="G367" s="13" t="s">
        <v>424</v>
      </c>
      <c r="H367" s="31" t="s">
        <v>179</v>
      </c>
      <c r="I367" s="15" t="s">
        <v>177</v>
      </c>
      <c r="J367" s="58">
        <v>61714</v>
      </c>
      <c r="K367" s="14">
        <v>43</v>
      </c>
      <c r="L367" s="14">
        <v>0</v>
      </c>
    </row>
    <row r="368" spans="1:12" x14ac:dyDescent="0.25">
      <c r="A368" s="17">
        <v>43999</v>
      </c>
      <c r="B368" s="15"/>
      <c r="C368" s="15"/>
      <c r="D368" s="17"/>
      <c r="E368" s="54"/>
      <c r="F368" s="15"/>
      <c r="G368" s="13" t="s">
        <v>403</v>
      </c>
      <c r="H368" s="31" t="s">
        <v>503</v>
      </c>
      <c r="I368" s="15" t="s">
        <v>504</v>
      </c>
      <c r="J368" s="58">
        <v>61715</v>
      </c>
      <c r="K368" s="14">
        <v>129</v>
      </c>
      <c r="L368" s="14">
        <v>0</v>
      </c>
    </row>
    <row r="369" spans="1:12" x14ac:dyDescent="0.25">
      <c r="A369" s="17">
        <v>43999</v>
      </c>
      <c r="B369" s="15"/>
      <c r="C369" s="15"/>
      <c r="D369" s="17"/>
      <c r="E369" s="54"/>
      <c r="F369" s="15"/>
      <c r="G369" s="13" t="s">
        <v>411</v>
      </c>
      <c r="H369" s="31" t="s">
        <v>178</v>
      </c>
      <c r="I369" s="15" t="s">
        <v>177</v>
      </c>
      <c r="J369" s="58">
        <v>61716</v>
      </c>
      <c r="K369" s="14">
        <v>37.4</v>
      </c>
      <c r="L369" s="14">
        <v>0</v>
      </c>
    </row>
    <row r="370" spans="1:12" x14ac:dyDescent="0.25">
      <c r="A370" s="17">
        <v>43999</v>
      </c>
      <c r="B370" s="15"/>
      <c r="C370" s="15"/>
      <c r="D370" s="17"/>
      <c r="E370" s="54"/>
      <c r="F370" s="15"/>
      <c r="G370" s="13" t="s">
        <v>411</v>
      </c>
      <c r="H370" s="31" t="s">
        <v>179</v>
      </c>
      <c r="I370" s="15" t="s">
        <v>177</v>
      </c>
      <c r="J370" s="58">
        <v>61717</v>
      </c>
      <c r="K370" s="14">
        <v>280.5</v>
      </c>
      <c r="L370" s="14">
        <v>0</v>
      </c>
    </row>
    <row r="371" spans="1:12" x14ac:dyDescent="0.25">
      <c r="A371" s="24">
        <v>43999</v>
      </c>
      <c r="B371" s="25">
        <v>444340</v>
      </c>
      <c r="C371" s="25"/>
      <c r="D371" s="24">
        <v>43992</v>
      </c>
      <c r="E371" s="56"/>
      <c r="F371" s="25" t="s">
        <v>251</v>
      </c>
      <c r="G371" s="33" t="s">
        <v>241</v>
      </c>
      <c r="H371" s="33"/>
      <c r="I371" s="25" t="s">
        <v>89</v>
      </c>
      <c r="J371" s="87">
        <v>61718</v>
      </c>
      <c r="K371" s="28">
        <v>2253.04</v>
      </c>
      <c r="L371" s="28">
        <v>0</v>
      </c>
    </row>
    <row r="372" spans="1:12" x14ac:dyDescent="0.25">
      <c r="A372" s="17">
        <v>43999</v>
      </c>
      <c r="B372" s="15">
        <v>444480</v>
      </c>
      <c r="C372" s="15"/>
      <c r="D372" s="17">
        <v>43993</v>
      </c>
      <c r="E372" s="54" t="s">
        <v>438</v>
      </c>
      <c r="F372" s="15" t="s">
        <v>251</v>
      </c>
      <c r="G372" s="31" t="s">
        <v>241</v>
      </c>
      <c r="H372" s="31" t="s">
        <v>143</v>
      </c>
      <c r="I372" s="15" t="s">
        <v>289</v>
      </c>
      <c r="J372" s="58">
        <v>61719</v>
      </c>
      <c r="K372" s="14">
        <v>272.5</v>
      </c>
      <c r="L372" s="14">
        <v>0</v>
      </c>
    </row>
    <row r="373" spans="1:12" x14ac:dyDescent="0.25">
      <c r="A373" s="17">
        <v>43999</v>
      </c>
      <c r="B373" s="15">
        <v>131</v>
      </c>
      <c r="C373" s="15"/>
      <c r="D373" s="17">
        <v>43997</v>
      </c>
      <c r="E373" s="54" t="s">
        <v>478</v>
      </c>
      <c r="F373" s="15" t="s">
        <v>95</v>
      </c>
      <c r="G373" s="13" t="s">
        <v>205</v>
      </c>
      <c r="H373" s="31" t="s">
        <v>272</v>
      </c>
      <c r="I373" s="15" t="s">
        <v>273</v>
      </c>
      <c r="J373" s="58">
        <v>61720</v>
      </c>
      <c r="K373" s="14">
        <v>32427.07</v>
      </c>
      <c r="L373" s="14">
        <v>0</v>
      </c>
    </row>
    <row r="374" spans="1:12" x14ac:dyDescent="0.25">
      <c r="A374" s="24">
        <v>43999</v>
      </c>
      <c r="B374" s="25"/>
      <c r="C374" s="25"/>
      <c r="D374" s="24"/>
      <c r="E374" s="56"/>
      <c r="F374" s="25"/>
      <c r="G374" s="26" t="s">
        <v>425</v>
      </c>
      <c r="H374" s="33"/>
      <c r="I374" s="25" t="s">
        <v>89</v>
      </c>
      <c r="J374" s="87">
        <v>61721</v>
      </c>
      <c r="K374" s="28">
        <v>59.18</v>
      </c>
      <c r="L374" s="28">
        <v>0</v>
      </c>
    </row>
    <row r="375" spans="1:12" x14ac:dyDescent="0.25">
      <c r="A375" s="17">
        <v>43999</v>
      </c>
      <c r="B375" s="15"/>
      <c r="C375" s="15"/>
      <c r="D375" s="17"/>
      <c r="E375" s="54"/>
      <c r="F375" s="15"/>
      <c r="G375" s="13" t="s">
        <v>85</v>
      </c>
      <c r="H375" s="34" t="s">
        <v>73</v>
      </c>
      <c r="I375" s="15" t="s">
        <v>72</v>
      </c>
      <c r="J375" s="58">
        <v>831691200358371</v>
      </c>
      <c r="K375" s="14">
        <v>10.45</v>
      </c>
      <c r="L375" s="14">
        <v>0</v>
      </c>
    </row>
    <row r="376" spans="1:12" x14ac:dyDescent="0.25">
      <c r="A376" s="17">
        <v>43999</v>
      </c>
      <c r="B376" s="15"/>
      <c r="C376" s="15"/>
      <c r="D376" s="17"/>
      <c r="E376" s="54"/>
      <c r="F376" s="15"/>
      <c r="G376" s="13" t="s">
        <v>85</v>
      </c>
      <c r="H376" s="34" t="s">
        <v>73</v>
      </c>
      <c r="I376" s="15" t="s">
        <v>72</v>
      </c>
      <c r="J376" s="58">
        <v>831691200358372</v>
      </c>
      <c r="K376" s="14">
        <v>10.45</v>
      </c>
      <c r="L376" s="14">
        <v>0</v>
      </c>
    </row>
    <row r="377" spans="1:12" x14ac:dyDescent="0.25">
      <c r="A377" s="17">
        <v>43999</v>
      </c>
      <c r="B377" s="15"/>
      <c r="C377" s="15"/>
      <c r="D377" s="17"/>
      <c r="E377" s="54"/>
      <c r="F377" s="15"/>
      <c r="G377" s="13" t="s">
        <v>85</v>
      </c>
      <c r="H377" s="34" t="s">
        <v>73</v>
      </c>
      <c r="I377" s="15" t="s">
        <v>72</v>
      </c>
      <c r="J377" s="58">
        <v>831691200358373</v>
      </c>
      <c r="K377" s="14">
        <v>10.45</v>
      </c>
      <c r="L377" s="14">
        <v>0</v>
      </c>
    </row>
    <row r="378" spans="1:12" x14ac:dyDescent="0.25">
      <c r="A378" s="17">
        <v>43999</v>
      </c>
      <c r="B378" s="15"/>
      <c r="C378" s="15"/>
      <c r="D378" s="17"/>
      <c r="E378" s="54"/>
      <c r="F378" s="15"/>
      <c r="G378" s="13" t="s">
        <v>85</v>
      </c>
      <c r="H378" s="34" t="s">
        <v>73</v>
      </c>
      <c r="I378" s="15" t="s">
        <v>72</v>
      </c>
      <c r="J378" s="58">
        <v>831691200358374</v>
      </c>
      <c r="K378" s="14">
        <v>10.45</v>
      </c>
      <c r="L378" s="14">
        <v>0</v>
      </c>
    </row>
    <row r="379" spans="1:12" x14ac:dyDescent="0.25">
      <c r="A379" s="17">
        <v>43999</v>
      </c>
      <c r="B379" s="15"/>
      <c r="C379" s="15"/>
      <c r="D379" s="17"/>
      <c r="E379" s="54"/>
      <c r="F379" s="15"/>
      <c r="G379" s="13" t="s">
        <v>85</v>
      </c>
      <c r="H379" s="34" t="s">
        <v>73</v>
      </c>
      <c r="I379" s="15" t="s">
        <v>72</v>
      </c>
      <c r="J379" s="58">
        <v>831691200358375</v>
      </c>
      <c r="K379" s="14">
        <v>10.45</v>
      </c>
      <c r="L379" s="14">
        <v>0</v>
      </c>
    </row>
    <row r="380" spans="1:12" x14ac:dyDescent="0.25">
      <c r="A380" s="17">
        <v>43999</v>
      </c>
      <c r="B380" s="15"/>
      <c r="C380" s="15"/>
      <c r="D380" s="17"/>
      <c r="E380" s="54"/>
      <c r="F380" s="15"/>
      <c r="G380" s="13" t="s">
        <v>85</v>
      </c>
      <c r="H380" s="34" t="s">
        <v>73</v>
      </c>
      <c r="I380" s="15" t="s">
        <v>72</v>
      </c>
      <c r="J380" s="58">
        <v>831691200358376</v>
      </c>
      <c r="K380" s="14">
        <v>10.45</v>
      </c>
      <c r="L380" s="14">
        <v>0</v>
      </c>
    </row>
    <row r="381" spans="1:12" x14ac:dyDescent="0.25">
      <c r="A381" s="17">
        <v>43999</v>
      </c>
      <c r="B381" s="15"/>
      <c r="C381" s="15"/>
      <c r="D381" s="17"/>
      <c r="E381" s="54"/>
      <c r="F381" s="15"/>
      <c r="G381" s="31" t="s">
        <v>85</v>
      </c>
      <c r="H381" s="34" t="s">
        <v>73</v>
      </c>
      <c r="I381" s="15" t="s">
        <v>72</v>
      </c>
      <c r="J381" s="58">
        <v>831691200358377</v>
      </c>
      <c r="K381" s="14">
        <v>10.45</v>
      </c>
      <c r="L381" s="14">
        <v>0</v>
      </c>
    </row>
    <row r="382" spans="1:12" x14ac:dyDescent="0.25">
      <c r="A382" s="17">
        <v>43999</v>
      </c>
      <c r="B382" s="15"/>
      <c r="C382" s="15"/>
      <c r="D382" s="17"/>
      <c r="E382" s="54"/>
      <c r="F382" s="15"/>
      <c r="G382" s="31" t="s">
        <v>85</v>
      </c>
      <c r="H382" s="34" t="s">
        <v>73</v>
      </c>
      <c r="I382" s="15" t="s">
        <v>72</v>
      </c>
      <c r="J382" s="58">
        <v>831691200358378</v>
      </c>
      <c r="K382" s="14">
        <v>10.45</v>
      </c>
      <c r="L382" s="14">
        <v>0</v>
      </c>
    </row>
    <row r="383" spans="1:12" x14ac:dyDescent="0.25">
      <c r="A383" s="17">
        <v>43999</v>
      </c>
      <c r="B383" s="15"/>
      <c r="C383" s="15"/>
      <c r="D383" s="17"/>
      <c r="E383" s="54"/>
      <c r="F383" s="15"/>
      <c r="G383" s="31" t="s">
        <v>85</v>
      </c>
      <c r="H383" s="34" t="s">
        <v>73</v>
      </c>
      <c r="I383" s="15" t="s">
        <v>72</v>
      </c>
      <c r="J383" s="58">
        <v>831691200358379</v>
      </c>
      <c r="K383" s="14">
        <v>10.45</v>
      </c>
      <c r="L383" s="14">
        <v>0</v>
      </c>
    </row>
    <row r="384" spans="1:12" x14ac:dyDescent="0.25">
      <c r="A384" s="17">
        <v>43999</v>
      </c>
      <c r="B384" s="15"/>
      <c r="C384" s="15"/>
      <c r="D384" s="17"/>
      <c r="E384" s="54"/>
      <c r="F384" s="15"/>
      <c r="G384" s="31" t="s">
        <v>85</v>
      </c>
      <c r="H384" s="34" t="s">
        <v>73</v>
      </c>
      <c r="I384" s="15" t="s">
        <v>72</v>
      </c>
      <c r="J384" s="58">
        <v>831691200358380</v>
      </c>
      <c r="K384" s="14">
        <v>10.45</v>
      </c>
      <c r="L384" s="14">
        <v>0</v>
      </c>
    </row>
    <row r="385" spans="1:12" x14ac:dyDescent="0.25">
      <c r="A385" s="17">
        <v>43999</v>
      </c>
      <c r="B385" s="15"/>
      <c r="C385" s="15"/>
      <c r="D385" s="17"/>
      <c r="E385" s="54"/>
      <c r="F385" s="15"/>
      <c r="G385" s="31" t="s">
        <v>85</v>
      </c>
      <c r="H385" s="34" t="s">
        <v>73</v>
      </c>
      <c r="I385" s="15" t="s">
        <v>72</v>
      </c>
      <c r="J385" s="58">
        <v>831691200358381</v>
      </c>
      <c r="K385" s="14">
        <v>10.45</v>
      </c>
      <c r="L385" s="14">
        <v>0</v>
      </c>
    </row>
    <row r="386" spans="1:12" x14ac:dyDescent="0.25">
      <c r="A386" s="17">
        <v>43999</v>
      </c>
      <c r="B386" s="15"/>
      <c r="C386" s="15"/>
      <c r="D386" s="17"/>
      <c r="E386" s="54"/>
      <c r="F386" s="15"/>
      <c r="G386" s="31" t="s">
        <v>85</v>
      </c>
      <c r="H386" s="34" t="s">
        <v>73</v>
      </c>
      <c r="I386" s="15" t="s">
        <v>72</v>
      </c>
      <c r="J386" s="58">
        <v>831691200358382</v>
      </c>
      <c r="K386" s="14">
        <v>10.45</v>
      </c>
      <c r="L386" s="14">
        <v>0</v>
      </c>
    </row>
    <row r="387" spans="1:12" x14ac:dyDescent="0.25">
      <c r="A387" s="17">
        <v>43999</v>
      </c>
      <c r="B387" s="15"/>
      <c r="C387" s="15"/>
      <c r="D387" s="17"/>
      <c r="E387" s="54"/>
      <c r="F387" s="15"/>
      <c r="G387" s="13" t="s">
        <v>85</v>
      </c>
      <c r="H387" s="34" t="s">
        <v>73</v>
      </c>
      <c r="I387" s="15" t="s">
        <v>72</v>
      </c>
      <c r="J387" s="58">
        <v>831691200358383</v>
      </c>
      <c r="K387" s="14">
        <v>10.45</v>
      </c>
      <c r="L387" s="14">
        <v>0</v>
      </c>
    </row>
    <row r="388" spans="1:12" x14ac:dyDescent="0.25">
      <c r="A388" s="17">
        <v>43999</v>
      </c>
      <c r="B388" s="15"/>
      <c r="C388" s="15"/>
      <c r="D388" s="17"/>
      <c r="E388" s="54"/>
      <c r="F388" s="15"/>
      <c r="G388" s="13" t="s">
        <v>85</v>
      </c>
      <c r="H388" s="34" t="s">
        <v>73</v>
      </c>
      <c r="I388" s="15" t="s">
        <v>72</v>
      </c>
      <c r="J388" s="58">
        <v>831691200358384</v>
      </c>
      <c r="K388" s="14">
        <v>10.45</v>
      </c>
      <c r="L388" s="14">
        <v>0</v>
      </c>
    </row>
    <row r="389" spans="1:12" x14ac:dyDescent="0.25">
      <c r="A389" s="17">
        <v>43999</v>
      </c>
      <c r="B389" s="15"/>
      <c r="C389" s="15"/>
      <c r="D389" s="17"/>
      <c r="E389" s="54"/>
      <c r="F389" s="15"/>
      <c r="G389" s="13" t="s">
        <v>85</v>
      </c>
      <c r="H389" s="34" t="s">
        <v>73</v>
      </c>
      <c r="I389" s="15" t="s">
        <v>72</v>
      </c>
      <c r="J389" s="58">
        <v>831691200358385</v>
      </c>
      <c r="K389" s="14">
        <v>10.45</v>
      </c>
      <c r="L389" s="14">
        <v>0</v>
      </c>
    </row>
    <row r="390" spans="1:12" x14ac:dyDescent="0.25">
      <c r="A390" s="17">
        <v>43999</v>
      </c>
      <c r="B390" s="15"/>
      <c r="C390" s="15"/>
      <c r="D390" s="17"/>
      <c r="E390" s="54"/>
      <c r="F390" s="15"/>
      <c r="G390" s="13" t="s">
        <v>85</v>
      </c>
      <c r="H390" s="34" t="s">
        <v>73</v>
      </c>
      <c r="I390" s="15" t="s">
        <v>72</v>
      </c>
      <c r="J390" s="58">
        <v>831691200358386</v>
      </c>
      <c r="K390" s="14">
        <v>10.45</v>
      </c>
      <c r="L390" s="14">
        <v>0</v>
      </c>
    </row>
    <row r="391" spans="1:12" x14ac:dyDescent="0.25">
      <c r="A391" s="17">
        <v>43999</v>
      </c>
      <c r="B391" s="15"/>
      <c r="C391" s="15"/>
      <c r="D391" s="17"/>
      <c r="E391" s="54"/>
      <c r="F391" s="15"/>
      <c r="G391" s="13" t="s">
        <v>85</v>
      </c>
      <c r="H391" s="34" t="s">
        <v>73</v>
      </c>
      <c r="I391" s="15" t="s">
        <v>72</v>
      </c>
      <c r="J391" s="58">
        <v>831691200358387</v>
      </c>
      <c r="K391" s="14">
        <v>10.45</v>
      </c>
      <c r="L391" s="14">
        <v>0</v>
      </c>
    </row>
    <row r="392" spans="1:12" x14ac:dyDescent="0.25">
      <c r="A392" s="35">
        <v>43999</v>
      </c>
      <c r="B392" s="36"/>
      <c r="C392" s="36"/>
      <c r="D392" s="35"/>
      <c r="E392" s="55"/>
      <c r="F392" s="36"/>
      <c r="G392" s="37" t="s">
        <v>362</v>
      </c>
      <c r="H392" s="38"/>
      <c r="I392" s="36" t="s">
        <v>88</v>
      </c>
      <c r="J392" s="85">
        <v>87</v>
      </c>
      <c r="K392" s="40">
        <v>0</v>
      </c>
      <c r="L392" s="40">
        <v>75355.98</v>
      </c>
    </row>
    <row r="393" spans="1:12" x14ac:dyDescent="0.25">
      <c r="A393" s="24">
        <v>44000</v>
      </c>
      <c r="B393" s="25"/>
      <c r="C393" s="25"/>
      <c r="D393" s="24"/>
      <c r="E393" s="56"/>
      <c r="F393" s="25"/>
      <c r="G393" s="26" t="s">
        <v>426</v>
      </c>
      <c r="H393" s="33"/>
      <c r="I393" s="25" t="s">
        <v>89</v>
      </c>
      <c r="J393" s="87">
        <v>100013</v>
      </c>
      <c r="K393" s="28"/>
      <c r="L393" s="28">
        <v>59.18</v>
      </c>
    </row>
    <row r="394" spans="1:12" x14ac:dyDescent="0.25">
      <c r="A394" s="17">
        <v>44000</v>
      </c>
      <c r="B394" s="15">
        <v>13025</v>
      </c>
      <c r="C394" s="15"/>
      <c r="D394" s="17">
        <v>44000</v>
      </c>
      <c r="E394" s="54" t="s">
        <v>495</v>
      </c>
      <c r="F394" s="15" t="s">
        <v>62</v>
      </c>
      <c r="G394" s="13" t="s">
        <v>190</v>
      </c>
      <c r="H394" s="32" t="s">
        <v>143</v>
      </c>
      <c r="I394" s="15" t="s">
        <v>144</v>
      </c>
      <c r="J394" s="58">
        <v>61801</v>
      </c>
      <c r="K394" s="14">
        <v>5196</v>
      </c>
      <c r="L394" s="14">
        <v>0</v>
      </c>
    </row>
    <row r="395" spans="1:12" x14ac:dyDescent="0.25">
      <c r="A395" s="17">
        <v>44000</v>
      </c>
      <c r="B395" s="15">
        <v>2568</v>
      </c>
      <c r="C395" s="15" t="s">
        <v>451</v>
      </c>
      <c r="D395" s="17">
        <v>43973</v>
      </c>
      <c r="E395" s="54" t="s">
        <v>463</v>
      </c>
      <c r="F395" s="15" t="s">
        <v>94</v>
      </c>
      <c r="G395" s="31" t="s">
        <v>199</v>
      </c>
      <c r="H395" s="31" t="s">
        <v>278</v>
      </c>
      <c r="I395" s="15" t="s">
        <v>330</v>
      </c>
      <c r="J395" s="58">
        <v>61802</v>
      </c>
      <c r="K395" s="14">
        <v>640</v>
      </c>
      <c r="L395" s="14">
        <v>0</v>
      </c>
    </row>
    <row r="396" spans="1:12" x14ac:dyDescent="0.25">
      <c r="A396" s="17">
        <v>44000</v>
      </c>
      <c r="B396" s="15"/>
      <c r="C396" s="15"/>
      <c r="D396" s="17"/>
      <c r="E396" s="54"/>
      <c r="F396" s="15"/>
      <c r="G396" s="31" t="s">
        <v>423</v>
      </c>
      <c r="H396" s="31" t="s">
        <v>261</v>
      </c>
      <c r="I396" s="15" t="s">
        <v>262</v>
      </c>
      <c r="J396" s="58">
        <v>61803</v>
      </c>
      <c r="K396" s="14">
        <v>60.4</v>
      </c>
      <c r="L396" s="14">
        <v>0</v>
      </c>
    </row>
    <row r="397" spans="1:12" x14ac:dyDescent="0.25">
      <c r="A397" s="17">
        <v>44000</v>
      </c>
      <c r="B397" s="15"/>
      <c r="C397" s="15"/>
      <c r="D397" s="17"/>
      <c r="E397" s="54"/>
      <c r="F397" s="15"/>
      <c r="G397" s="31" t="s">
        <v>378</v>
      </c>
      <c r="H397" s="31" t="s">
        <v>261</v>
      </c>
      <c r="I397" s="15" t="s">
        <v>262</v>
      </c>
      <c r="J397" s="58">
        <v>61804</v>
      </c>
      <c r="K397" s="14">
        <v>15.03</v>
      </c>
      <c r="L397" s="14">
        <v>0</v>
      </c>
    </row>
    <row r="398" spans="1:12" x14ac:dyDescent="0.25">
      <c r="A398" s="17">
        <v>44000</v>
      </c>
      <c r="B398" s="15"/>
      <c r="C398" s="15"/>
      <c r="D398" s="17"/>
      <c r="E398" s="54"/>
      <c r="F398" s="15"/>
      <c r="G398" s="31" t="s">
        <v>370</v>
      </c>
      <c r="H398" s="31" t="s">
        <v>261</v>
      </c>
      <c r="I398" s="15" t="s">
        <v>262</v>
      </c>
      <c r="J398" s="58">
        <v>61805</v>
      </c>
      <c r="K398" s="14">
        <v>15.03</v>
      </c>
      <c r="L398" s="14">
        <v>0</v>
      </c>
    </row>
    <row r="399" spans="1:12" x14ac:dyDescent="0.25">
      <c r="A399" s="17">
        <v>44000</v>
      </c>
      <c r="B399" s="15"/>
      <c r="C399" s="15"/>
      <c r="D399" s="17"/>
      <c r="E399" s="54"/>
      <c r="F399" s="15"/>
      <c r="G399" s="13" t="s">
        <v>373</v>
      </c>
      <c r="H399" s="31" t="s">
        <v>261</v>
      </c>
      <c r="I399" s="15" t="s">
        <v>501</v>
      </c>
      <c r="J399" s="58">
        <v>61806</v>
      </c>
      <c r="K399" s="14">
        <v>59.17</v>
      </c>
      <c r="L399" s="14">
        <v>0</v>
      </c>
    </row>
    <row r="400" spans="1:12" x14ac:dyDescent="0.25">
      <c r="A400" s="17">
        <v>44000</v>
      </c>
      <c r="B400" s="15"/>
      <c r="C400" s="15"/>
      <c r="D400" s="17"/>
      <c r="E400" s="54"/>
      <c r="F400" s="15"/>
      <c r="G400" s="13" t="s">
        <v>85</v>
      </c>
      <c r="H400" s="34" t="s">
        <v>73</v>
      </c>
      <c r="I400" s="15" t="s">
        <v>72</v>
      </c>
      <c r="J400" s="58">
        <v>821701200356703</v>
      </c>
      <c r="K400" s="14">
        <v>10.45</v>
      </c>
      <c r="L400" s="14">
        <v>0</v>
      </c>
    </row>
    <row r="401" spans="1:12" x14ac:dyDescent="0.25">
      <c r="A401" s="17">
        <v>44000</v>
      </c>
      <c r="B401" s="15"/>
      <c r="C401" s="15"/>
      <c r="D401" s="17"/>
      <c r="E401" s="54"/>
      <c r="F401" s="15"/>
      <c r="G401" s="13" t="s">
        <v>85</v>
      </c>
      <c r="H401" s="34" t="s">
        <v>73</v>
      </c>
      <c r="I401" s="15" t="s">
        <v>72</v>
      </c>
      <c r="J401" s="58">
        <v>821701200356704</v>
      </c>
      <c r="K401" s="14">
        <v>10.45</v>
      </c>
      <c r="L401" s="14">
        <v>0</v>
      </c>
    </row>
    <row r="402" spans="1:12" x14ac:dyDescent="0.25">
      <c r="A402" s="17">
        <v>44000</v>
      </c>
      <c r="B402" s="15"/>
      <c r="C402" s="15"/>
      <c r="D402" s="17"/>
      <c r="E402" s="54"/>
      <c r="F402" s="15"/>
      <c r="G402" s="31" t="s">
        <v>85</v>
      </c>
      <c r="H402" s="34" t="s">
        <v>73</v>
      </c>
      <c r="I402" s="15" t="s">
        <v>72</v>
      </c>
      <c r="J402" s="58">
        <v>821701200356705</v>
      </c>
      <c r="K402" s="14">
        <v>10.45</v>
      </c>
      <c r="L402" s="14">
        <v>0</v>
      </c>
    </row>
    <row r="403" spans="1:12" x14ac:dyDescent="0.25">
      <c r="A403" s="17">
        <v>44000</v>
      </c>
      <c r="B403" s="15"/>
      <c r="C403" s="15"/>
      <c r="D403" s="17"/>
      <c r="E403" s="54"/>
      <c r="F403" s="15"/>
      <c r="G403" s="31" t="s">
        <v>85</v>
      </c>
      <c r="H403" s="34" t="s">
        <v>73</v>
      </c>
      <c r="I403" s="15" t="s">
        <v>72</v>
      </c>
      <c r="J403" s="58">
        <v>821701200356706</v>
      </c>
      <c r="K403" s="14">
        <v>10.45</v>
      </c>
      <c r="L403" s="14">
        <v>0</v>
      </c>
    </row>
    <row r="404" spans="1:12" x14ac:dyDescent="0.25">
      <c r="A404" s="17">
        <v>44000</v>
      </c>
      <c r="B404" s="15"/>
      <c r="C404" s="15"/>
      <c r="D404" s="17"/>
      <c r="E404" s="54"/>
      <c r="F404" s="15"/>
      <c r="G404" s="31" t="s">
        <v>85</v>
      </c>
      <c r="H404" s="34" t="s">
        <v>73</v>
      </c>
      <c r="I404" s="15" t="s">
        <v>72</v>
      </c>
      <c r="J404" s="58">
        <v>821701200356707</v>
      </c>
      <c r="K404" s="14">
        <v>10.45</v>
      </c>
      <c r="L404" s="14">
        <v>0</v>
      </c>
    </row>
    <row r="405" spans="1:12" x14ac:dyDescent="0.25">
      <c r="A405" s="17">
        <v>44000</v>
      </c>
      <c r="B405" s="15"/>
      <c r="C405" s="15"/>
      <c r="D405" s="17"/>
      <c r="E405" s="54"/>
      <c r="F405" s="15"/>
      <c r="G405" s="13" t="s">
        <v>85</v>
      </c>
      <c r="H405" s="34" t="s">
        <v>73</v>
      </c>
      <c r="I405" s="15" t="s">
        <v>72</v>
      </c>
      <c r="J405" s="58">
        <v>821701200356708</v>
      </c>
      <c r="K405" s="14">
        <v>10.45</v>
      </c>
      <c r="L405" s="14">
        <v>0</v>
      </c>
    </row>
    <row r="406" spans="1:12" x14ac:dyDescent="0.25">
      <c r="A406" s="35">
        <v>44000</v>
      </c>
      <c r="B406" s="36"/>
      <c r="C406" s="36"/>
      <c r="D406" s="35"/>
      <c r="E406" s="55"/>
      <c r="F406" s="36"/>
      <c r="G406" s="37" t="s">
        <v>362</v>
      </c>
      <c r="H406" s="38"/>
      <c r="I406" s="36" t="s">
        <v>88</v>
      </c>
      <c r="J406" s="85">
        <v>87</v>
      </c>
      <c r="K406" s="40">
        <v>0</v>
      </c>
      <c r="L406" s="40">
        <v>5989.15</v>
      </c>
    </row>
    <row r="407" spans="1:12" x14ac:dyDescent="0.25">
      <c r="A407" s="17">
        <v>44001</v>
      </c>
      <c r="B407" s="15">
        <v>446421</v>
      </c>
      <c r="C407" s="15"/>
      <c r="D407" s="17">
        <v>44000</v>
      </c>
      <c r="E407" s="54" t="s">
        <v>498</v>
      </c>
      <c r="F407" s="15" t="s">
        <v>251</v>
      </c>
      <c r="G407" s="31" t="s">
        <v>241</v>
      </c>
      <c r="H407" s="31" t="s">
        <v>145</v>
      </c>
      <c r="I407" s="15" t="s">
        <v>146</v>
      </c>
      <c r="J407" s="58">
        <v>61901</v>
      </c>
      <c r="K407" s="14">
        <v>5800</v>
      </c>
      <c r="L407" s="14">
        <v>0</v>
      </c>
    </row>
    <row r="408" spans="1:12" x14ac:dyDescent="0.25">
      <c r="A408" s="17">
        <v>44001</v>
      </c>
      <c r="B408" s="15"/>
      <c r="C408" s="15"/>
      <c r="D408" s="17"/>
      <c r="E408" s="54"/>
      <c r="F408" s="15"/>
      <c r="G408" s="13" t="s">
        <v>372</v>
      </c>
      <c r="H408" s="31" t="s">
        <v>506</v>
      </c>
      <c r="I408" s="15" t="s">
        <v>181</v>
      </c>
      <c r="J408" s="58">
        <v>61902</v>
      </c>
      <c r="K408" s="14">
        <v>713.08</v>
      </c>
      <c r="L408" s="14">
        <v>0</v>
      </c>
    </row>
    <row r="409" spans="1:12" x14ac:dyDescent="0.25">
      <c r="A409" s="17">
        <v>44001</v>
      </c>
      <c r="B409" s="15"/>
      <c r="C409" s="15"/>
      <c r="D409" s="17"/>
      <c r="E409" s="54"/>
      <c r="F409" s="15"/>
      <c r="G409" s="13" t="s">
        <v>520</v>
      </c>
      <c r="H409" s="31" t="s">
        <v>313</v>
      </c>
      <c r="I409" s="15" t="s">
        <v>513</v>
      </c>
      <c r="J409" s="58">
        <v>61903</v>
      </c>
      <c r="K409" s="14">
        <v>45</v>
      </c>
      <c r="L409" s="14">
        <v>0</v>
      </c>
    </row>
    <row r="410" spans="1:12" x14ac:dyDescent="0.25">
      <c r="A410" s="17">
        <v>44001</v>
      </c>
      <c r="B410" s="15"/>
      <c r="C410" s="15"/>
      <c r="D410" s="17"/>
      <c r="E410" s="54"/>
      <c r="F410" s="15"/>
      <c r="G410" s="13" t="s">
        <v>514</v>
      </c>
      <c r="H410" s="31" t="s">
        <v>313</v>
      </c>
      <c r="I410" s="15" t="s">
        <v>513</v>
      </c>
      <c r="J410" s="58">
        <v>61904</v>
      </c>
      <c r="K410" s="14">
        <v>686</v>
      </c>
      <c r="L410" s="14">
        <v>0</v>
      </c>
    </row>
    <row r="411" spans="1:12" x14ac:dyDescent="0.25">
      <c r="A411" s="17">
        <v>44001</v>
      </c>
      <c r="B411" s="15"/>
      <c r="C411" s="15"/>
      <c r="D411" s="17"/>
      <c r="E411" s="54"/>
      <c r="F411" s="15"/>
      <c r="G411" s="13" t="s">
        <v>518</v>
      </c>
      <c r="H411" s="31" t="s">
        <v>313</v>
      </c>
      <c r="I411" s="15" t="s">
        <v>513</v>
      </c>
      <c r="J411" s="58">
        <v>61905</v>
      </c>
      <c r="K411" s="14">
        <v>518.27</v>
      </c>
      <c r="L411" s="14">
        <v>0</v>
      </c>
    </row>
    <row r="412" spans="1:12" x14ac:dyDescent="0.25">
      <c r="A412" s="17">
        <v>44001</v>
      </c>
      <c r="B412" s="15"/>
      <c r="C412" s="15"/>
      <c r="D412" s="17"/>
      <c r="E412" s="54"/>
      <c r="F412" s="15"/>
      <c r="G412" s="13" t="s">
        <v>516</v>
      </c>
      <c r="H412" s="31" t="s">
        <v>313</v>
      </c>
      <c r="I412" s="15" t="s">
        <v>513</v>
      </c>
      <c r="J412" s="58">
        <v>61906</v>
      </c>
      <c r="K412" s="14">
        <v>112.01</v>
      </c>
      <c r="L412" s="14">
        <v>0</v>
      </c>
    </row>
    <row r="413" spans="1:12" x14ac:dyDescent="0.25">
      <c r="A413" s="17">
        <v>44001</v>
      </c>
      <c r="B413" s="15"/>
      <c r="C413" s="15"/>
      <c r="D413" s="17"/>
      <c r="E413" s="54"/>
      <c r="F413" s="15"/>
      <c r="G413" s="13" t="s">
        <v>522</v>
      </c>
      <c r="H413" s="31" t="s">
        <v>313</v>
      </c>
      <c r="I413" s="15" t="s">
        <v>513</v>
      </c>
      <c r="J413" s="58">
        <v>61907</v>
      </c>
      <c r="K413" s="14">
        <v>1764</v>
      </c>
      <c r="L413" s="14">
        <v>0</v>
      </c>
    </row>
    <row r="414" spans="1:12" x14ac:dyDescent="0.25">
      <c r="A414" s="17">
        <v>44001</v>
      </c>
      <c r="B414" s="15"/>
      <c r="C414" s="15"/>
      <c r="D414" s="17"/>
      <c r="E414" s="54"/>
      <c r="F414" s="15"/>
      <c r="G414" s="13" t="s">
        <v>525</v>
      </c>
      <c r="H414" s="31" t="s">
        <v>313</v>
      </c>
      <c r="I414" s="15" t="s">
        <v>513</v>
      </c>
      <c r="J414" s="58">
        <v>61908</v>
      </c>
      <c r="K414" s="14">
        <v>219.23</v>
      </c>
      <c r="L414" s="14">
        <v>0</v>
      </c>
    </row>
    <row r="415" spans="1:12" x14ac:dyDescent="0.25">
      <c r="A415" s="17">
        <v>44001</v>
      </c>
      <c r="B415" s="15"/>
      <c r="C415" s="15"/>
      <c r="D415" s="17"/>
      <c r="E415" s="54"/>
      <c r="F415" s="15"/>
      <c r="G415" s="13" t="s">
        <v>521</v>
      </c>
      <c r="H415" s="31" t="s">
        <v>512</v>
      </c>
      <c r="I415" s="15" t="s">
        <v>311</v>
      </c>
      <c r="J415" s="58">
        <v>61909</v>
      </c>
      <c r="K415" s="14">
        <v>139.5</v>
      </c>
      <c r="L415" s="14">
        <v>0</v>
      </c>
    </row>
    <row r="416" spans="1:12" x14ac:dyDescent="0.25">
      <c r="A416" s="17">
        <v>44001</v>
      </c>
      <c r="B416" s="15"/>
      <c r="C416" s="15"/>
      <c r="D416" s="17"/>
      <c r="E416" s="54"/>
      <c r="F416" s="15"/>
      <c r="G416" s="13" t="s">
        <v>515</v>
      </c>
      <c r="H416" s="31" t="s">
        <v>512</v>
      </c>
      <c r="I416" s="15" t="s">
        <v>311</v>
      </c>
      <c r="J416" s="58">
        <v>61910</v>
      </c>
      <c r="K416" s="14">
        <v>3189.9</v>
      </c>
      <c r="L416" s="14">
        <v>0</v>
      </c>
    </row>
    <row r="417" spans="1:12" x14ac:dyDescent="0.25">
      <c r="A417" s="17">
        <v>44001</v>
      </c>
      <c r="B417" s="15"/>
      <c r="C417" s="15"/>
      <c r="D417" s="17"/>
      <c r="E417" s="54"/>
      <c r="F417" s="15"/>
      <c r="G417" s="13" t="s">
        <v>519</v>
      </c>
      <c r="H417" s="31" t="s">
        <v>512</v>
      </c>
      <c r="I417" s="15" t="s">
        <v>311</v>
      </c>
      <c r="J417" s="58">
        <v>61911</v>
      </c>
      <c r="K417" s="14">
        <v>1606.62</v>
      </c>
      <c r="L417" s="14">
        <v>0</v>
      </c>
    </row>
    <row r="418" spans="1:12" x14ac:dyDescent="0.25">
      <c r="A418" s="17">
        <v>44001</v>
      </c>
      <c r="B418" s="15"/>
      <c r="C418" s="15"/>
      <c r="D418" s="17"/>
      <c r="E418" s="54"/>
      <c r="F418" s="15"/>
      <c r="G418" s="13" t="s">
        <v>524</v>
      </c>
      <c r="H418" s="31" t="s">
        <v>512</v>
      </c>
      <c r="I418" s="15" t="s">
        <v>311</v>
      </c>
      <c r="J418" s="58">
        <v>61912</v>
      </c>
      <c r="K418" s="14">
        <v>18.600000000000001</v>
      </c>
      <c r="L418" s="14">
        <v>0</v>
      </c>
    </row>
    <row r="419" spans="1:12" x14ac:dyDescent="0.25">
      <c r="A419" s="17">
        <v>44001</v>
      </c>
      <c r="B419" s="15"/>
      <c r="C419" s="15"/>
      <c r="D419" s="17"/>
      <c r="E419" s="54"/>
      <c r="F419" s="15"/>
      <c r="G419" s="13" t="s">
        <v>517</v>
      </c>
      <c r="H419" s="31" t="s">
        <v>512</v>
      </c>
      <c r="I419" s="15" t="s">
        <v>311</v>
      </c>
      <c r="J419" s="58">
        <v>61913</v>
      </c>
      <c r="K419" s="14">
        <v>347.22</v>
      </c>
      <c r="L419" s="14">
        <v>0</v>
      </c>
    </row>
    <row r="420" spans="1:12" x14ac:dyDescent="0.25">
      <c r="A420" s="17">
        <v>44001</v>
      </c>
      <c r="B420" s="15"/>
      <c r="C420" s="15"/>
      <c r="D420" s="17"/>
      <c r="E420" s="54"/>
      <c r="F420" s="15"/>
      <c r="G420" s="13" t="s">
        <v>523</v>
      </c>
      <c r="H420" s="31" t="s">
        <v>512</v>
      </c>
      <c r="I420" s="15" t="s">
        <v>311</v>
      </c>
      <c r="J420" s="58">
        <v>61914</v>
      </c>
      <c r="K420" s="14">
        <v>5468.4</v>
      </c>
      <c r="L420" s="14">
        <v>0</v>
      </c>
    </row>
    <row r="421" spans="1:12" x14ac:dyDescent="0.25">
      <c r="A421" s="17">
        <v>44001</v>
      </c>
      <c r="B421" s="15"/>
      <c r="C421" s="15"/>
      <c r="D421" s="17"/>
      <c r="E421" s="54"/>
      <c r="F421" s="15"/>
      <c r="G421" s="13" t="s">
        <v>526</v>
      </c>
      <c r="H421" s="31" t="s">
        <v>512</v>
      </c>
      <c r="I421" s="15" t="s">
        <v>311</v>
      </c>
      <c r="J421" s="58">
        <v>61915</v>
      </c>
      <c r="K421" s="14">
        <v>679.6</v>
      </c>
      <c r="L421" s="14">
        <v>0</v>
      </c>
    </row>
    <row r="422" spans="1:12" x14ac:dyDescent="0.25">
      <c r="A422" s="17">
        <v>44001</v>
      </c>
      <c r="B422" s="15"/>
      <c r="C422" s="15"/>
      <c r="D422" s="17"/>
      <c r="E422" s="54"/>
      <c r="F422" s="15"/>
      <c r="G422" s="13" t="s">
        <v>85</v>
      </c>
      <c r="H422" s="34" t="s">
        <v>73</v>
      </c>
      <c r="I422" s="15" t="s">
        <v>72</v>
      </c>
      <c r="J422" s="58">
        <v>831711200402701</v>
      </c>
      <c r="K422" s="14">
        <v>10.45</v>
      </c>
      <c r="L422" s="14">
        <v>0</v>
      </c>
    </row>
    <row r="423" spans="1:12" x14ac:dyDescent="0.25">
      <c r="A423" s="17">
        <v>44001</v>
      </c>
      <c r="B423" s="15"/>
      <c r="C423" s="15"/>
      <c r="D423" s="17"/>
      <c r="E423" s="54"/>
      <c r="F423" s="15"/>
      <c r="G423" s="13" t="s">
        <v>85</v>
      </c>
      <c r="H423" s="34" t="s">
        <v>73</v>
      </c>
      <c r="I423" s="15" t="s">
        <v>72</v>
      </c>
      <c r="J423" s="58">
        <v>831711200402702</v>
      </c>
      <c r="K423" s="14">
        <v>10.45</v>
      </c>
      <c r="L423" s="14">
        <v>0</v>
      </c>
    </row>
    <row r="424" spans="1:12" x14ac:dyDescent="0.25">
      <c r="A424" s="35">
        <v>44001</v>
      </c>
      <c r="B424" s="36"/>
      <c r="C424" s="36"/>
      <c r="D424" s="35"/>
      <c r="E424" s="55"/>
      <c r="F424" s="36"/>
      <c r="G424" s="38" t="s">
        <v>362</v>
      </c>
      <c r="H424" s="38"/>
      <c r="I424" s="36" t="s">
        <v>88</v>
      </c>
      <c r="J424" s="85">
        <v>87</v>
      </c>
      <c r="K424" s="40">
        <v>0</v>
      </c>
      <c r="L424" s="40">
        <v>21328.33</v>
      </c>
    </row>
    <row r="425" spans="1:12" x14ac:dyDescent="0.25">
      <c r="A425" s="24">
        <v>44004</v>
      </c>
      <c r="B425" s="25"/>
      <c r="C425" s="25"/>
      <c r="D425" s="24"/>
      <c r="E425" s="56"/>
      <c r="F425" s="25"/>
      <c r="G425" s="33" t="s">
        <v>427</v>
      </c>
      <c r="H425" s="50"/>
      <c r="I425" s="25" t="s">
        <v>89</v>
      </c>
      <c r="J425" s="87">
        <v>553357000005329</v>
      </c>
      <c r="K425" s="28"/>
      <c r="L425" s="28">
        <v>2253.04</v>
      </c>
    </row>
    <row r="426" spans="1:12" x14ac:dyDescent="0.25">
      <c r="A426" s="17">
        <v>44004</v>
      </c>
      <c r="B426" s="15"/>
      <c r="C426" s="15"/>
      <c r="D426" s="17"/>
      <c r="E426" s="54"/>
      <c r="F426" s="15"/>
      <c r="G426" s="31" t="s">
        <v>428</v>
      </c>
      <c r="H426" s="31" t="s">
        <v>503</v>
      </c>
      <c r="I426" s="15" t="s">
        <v>504</v>
      </c>
      <c r="J426" s="58">
        <v>550681000082783</v>
      </c>
      <c r="K426" s="14">
        <v>223.6</v>
      </c>
      <c r="L426" s="14">
        <v>0</v>
      </c>
    </row>
    <row r="427" spans="1:12" x14ac:dyDescent="0.25">
      <c r="A427" s="17">
        <v>44004</v>
      </c>
      <c r="B427" s="15">
        <v>135754</v>
      </c>
      <c r="C427" s="15"/>
      <c r="D427" s="17">
        <v>43984</v>
      </c>
      <c r="E427" s="54" t="s">
        <v>499</v>
      </c>
      <c r="F427" s="15" t="s">
        <v>91</v>
      </c>
      <c r="G427" s="13" t="s">
        <v>212</v>
      </c>
      <c r="H427" s="31" t="s">
        <v>147</v>
      </c>
      <c r="I427" s="15" t="s">
        <v>148</v>
      </c>
      <c r="J427" s="58">
        <v>62201</v>
      </c>
      <c r="K427" s="14">
        <v>810</v>
      </c>
      <c r="L427" s="14">
        <v>0</v>
      </c>
    </row>
    <row r="428" spans="1:12" x14ac:dyDescent="0.25">
      <c r="A428" s="17">
        <v>44004</v>
      </c>
      <c r="B428" s="15">
        <v>36695</v>
      </c>
      <c r="C428" s="15"/>
      <c r="D428" s="17">
        <v>43984</v>
      </c>
      <c r="E428" s="54" t="s">
        <v>499</v>
      </c>
      <c r="F428" s="15" t="s">
        <v>90</v>
      </c>
      <c r="G428" s="13" t="s">
        <v>213</v>
      </c>
      <c r="H428" s="31" t="s">
        <v>147</v>
      </c>
      <c r="I428" s="15" t="s">
        <v>148</v>
      </c>
      <c r="J428" s="58">
        <v>62202</v>
      </c>
      <c r="K428" s="14">
        <v>1500</v>
      </c>
      <c r="L428" s="14">
        <v>0</v>
      </c>
    </row>
    <row r="429" spans="1:12" x14ac:dyDescent="0.25">
      <c r="A429" s="17">
        <v>44004</v>
      </c>
      <c r="B429" s="15">
        <v>8676</v>
      </c>
      <c r="C429" s="15"/>
      <c r="D429" s="17">
        <v>43985</v>
      </c>
      <c r="E429" s="54" t="s">
        <v>478</v>
      </c>
      <c r="F429" s="15" t="s">
        <v>90</v>
      </c>
      <c r="G429" s="13" t="s">
        <v>213</v>
      </c>
      <c r="H429" s="31" t="s">
        <v>281</v>
      </c>
      <c r="I429" s="15" t="s">
        <v>282</v>
      </c>
      <c r="J429" s="58">
        <v>62203</v>
      </c>
      <c r="K429" s="14">
        <v>381.4</v>
      </c>
      <c r="L429" s="14">
        <v>0</v>
      </c>
    </row>
    <row r="430" spans="1:12" x14ac:dyDescent="0.25">
      <c r="A430" s="17">
        <v>44004</v>
      </c>
      <c r="B430" s="15"/>
      <c r="C430" s="15"/>
      <c r="D430" s="17"/>
      <c r="E430" s="54"/>
      <c r="F430" s="15"/>
      <c r="G430" s="13" t="s">
        <v>429</v>
      </c>
      <c r="H430" s="31" t="s">
        <v>505</v>
      </c>
      <c r="I430" s="15" t="s">
        <v>287</v>
      </c>
      <c r="J430" s="58">
        <v>62204</v>
      </c>
      <c r="K430" s="14">
        <v>170.69</v>
      </c>
      <c r="L430" s="14">
        <v>0</v>
      </c>
    </row>
    <row r="431" spans="1:12" x14ac:dyDescent="0.25">
      <c r="A431" s="17">
        <v>44004</v>
      </c>
      <c r="B431" s="15"/>
      <c r="C431" s="15"/>
      <c r="D431" s="17"/>
      <c r="E431" s="54"/>
      <c r="F431" s="15"/>
      <c r="G431" s="13" t="s">
        <v>386</v>
      </c>
      <c r="H431" s="31" t="s">
        <v>261</v>
      </c>
      <c r="I431" s="15" t="s">
        <v>501</v>
      </c>
      <c r="J431" s="58">
        <v>62205</v>
      </c>
      <c r="K431" s="14">
        <v>1072.49</v>
      </c>
      <c r="L431" s="14">
        <v>0</v>
      </c>
    </row>
    <row r="432" spans="1:12" x14ac:dyDescent="0.25">
      <c r="A432" s="17">
        <v>44004</v>
      </c>
      <c r="B432" s="15"/>
      <c r="C432" s="15"/>
      <c r="D432" s="17"/>
      <c r="E432" s="54"/>
      <c r="F432" s="15"/>
      <c r="G432" s="13" t="s">
        <v>430</v>
      </c>
      <c r="H432" s="31" t="s">
        <v>505</v>
      </c>
      <c r="I432" s="15" t="s">
        <v>287</v>
      </c>
      <c r="J432" s="58">
        <v>62206</v>
      </c>
      <c r="K432" s="14">
        <v>67.06</v>
      </c>
      <c r="L432" s="14">
        <v>0</v>
      </c>
    </row>
    <row r="433" spans="1:12" x14ac:dyDescent="0.25">
      <c r="A433" s="17">
        <v>44004</v>
      </c>
      <c r="B433" s="15"/>
      <c r="C433" s="15"/>
      <c r="D433" s="17"/>
      <c r="E433" s="54"/>
      <c r="F433" s="15"/>
      <c r="G433" s="13" t="s">
        <v>431</v>
      </c>
      <c r="H433" s="31" t="s">
        <v>505</v>
      </c>
      <c r="I433" s="15" t="s">
        <v>287</v>
      </c>
      <c r="J433" s="58">
        <v>62207</v>
      </c>
      <c r="K433" s="14">
        <v>121.92</v>
      </c>
      <c r="L433" s="14">
        <v>0</v>
      </c>
    </row>
    <row r="434" spans="1:12" x14ac:dyDescent="0.25">
      <c r="A434" s="17">
        <v>44004</v>
      </c>
      <c r="B434" s="15"/>
      <c r="C434" s="15"/>
      <c r="D434" s="17"/>
      <c r="E434" s="54"/>
      <c r="F434" s="15"/>
      <c r="G434" s="13" t="s">
        <v>391</v>
      </c>
      <c r="H434" s="31" t="s">
        <v>503</v>
      </c>
      <c r="I434" s="15" t="s">
        <v>504</v>
      </c>
      <c r="J434" s="58">
        <v>62208</v>
      </c>
      <c r="K434" s="14">
        <v>129</v>
      </c>
      <c r="L434" s="14">
        <v>0</v>
      </c>
    </row>
    <row r="435" spans="1:12" x14ac:dyDescent="0.25">
      <c r="A435" s="17">
        <v>44004</v>
      </c>
      <c r="B435" s="15"/>
      <c r="C435" s="15"/>
      <c r="D435" s="17"/>
      <c r="E435" s="54"/>
      <c r="F435" s="15"/>
      <c r="G435" s="31" t="s">
        <v>390</v>
      </c>
      <c r="H435" s="31" t="s">
        <v>503</v>
      </c>
      <c r="I435" s="15" t="s">
        <v>504</v>
      </c>
      <c r="J435" s="58">
        <v>62209</v>
      </c>
      <c r="K435" s="14">
        <v>223.6</v>
      </c>
      <c r="L435" s="14">
        <v>0</v>
      </c>
    </row>
    <row r="436" spans="1:12" x14ac:dyDescent="0.25">
      <c r="A436" s="17">
        <v>44004</v>
      </c>
      <c r="B436" s="15"/>
      <c r="C436" s="15"/>
      <c r="D436" s="17"/>
      <c r="E436" s="54"/>
      <c r="F436" s="15"/>
      <c r="G436" s="13" t="s">
        <v>429</v>
      </c>
      <c r="H436" s="31" t="s">
        <v>503</v>
      </c>
      <c r="I436" s="15" t="s">
        <v>504</v>
      </c>
      <c r="J436" s="58">
        <v>62210</v>
      </c>
      <c r="K436" s="14">
        <v>123.2</v>
      </c>
      <c r="L436" s="14">
        <v>0</v>
      </c>
    </row>
    <row r="437" spans="1:12" x14ac:dyDescent="0.25">
      <c r="A437" s="17">
        <v>44004</v>
      </c>
      <c r="B437" s="15"/>
      <c r="C437" s="15"/>
      <c r="D437" s="17"/>
      <c r="E437" s="54"/>
      <c r="F437" s="15"/>
      <c r="G437" s="13" t="s">
        <v>430</v>
      </c>
      <c r="H437" s="31" t="s">
        <v>503</v>
      </c>
      <c r="I437" s="15" t="s">
        <v>504</v>
      </c>
      <c r="J437" s="58">
        <v>62211</v>
      </c>
      <c r="K437" s="14">
        <v>51.6</v>
      </c>
      <c r="L437" s="14">
        <v>0</v>
      </c>
    </row>
    <row r="438" spans="1:12" x14ac:dyDescent="0.25">
      <c r="A438" s="17">
        <v>44004</v>
      </c>
      <c r="B438" s="15"/>
      <c r="C438" s="15"/>
      <c r="D438" s="17"/>
      <c r="E438" s="54"/>
      <c r="F438" s="15"/>
      <c r="G438" s="13" t="s">
        <v>85</v>
      </c>
      <c r="H438" s="34" t="s">
        <v>73</v>
      </c>
      <c r="I438" s="15" t="s">
        <v>72</v>
      </c>
      <c r="J438" s="58">
        <v>851741200791399</v>
      </c>
      <c r="K438" s="14">
        <v>10.45</v>
      </c>
      <c r="L438" s="14">
        <v>0</v>
      </c>
    </row>
    <row r="439" spans="1:12" x14ac:dyDescent="0.25">
      <c r="A439" s="17">
        <v>44004</v>
      </c>
      <c r="B439" s="15"/>
      <c r="C439" s="15"/>
      <c r="D439" s="17"/>
      <c r="E439" s="54"/>
      <c r="F439" s="15"/>
      <c r="G439" s="13" t="s">
        <v>85</v>
      </c>
      <c r="H439" s="34" t="s">
        <v>73</v>
      </c>
      <c r="I439" s="15" t="s">
        <v>72</v>
      </c>
      <c r="J439" s="58">
        <v>851741200791400</v>
      </c>
      <c r="K439" s="14">
        <v>10.45</v>
      </c>
      <c r="L439" s="14">
        <v>0</v>
      </c>
    </row>
    <row r="440" spans="1:12" x14ac:dyDescent="0.25">
      <c r="A440" s="17">
        <v>44004</v>
      </c>
      <c r="B440" s="15"/>
      <c r="C440" s="15"/>
      <c r="D440" s="17"/>
      <c r="E440" s="54"/>
      <c r="F440" s="15"/>
      <c r="G440" s="31" t="s">
        <v>85</v>
      </c>
      <c r="H440" s="34" t="s">
        <v>73</v>
      </c>
      <c r="I440" s="15" t="s">
        <v>72</v>
      </c>
      <c r="J440" s="58">
        <v>851741200791401</v>
      </c>
      <c r="K440" s="14">
        <v>10.45</v>
      </c>
      <c r="L440" s="14">
        <v>0</v>
      </c>
    </row>
    <row r="441" spans="1:12" x14ac:dyDescent="0.25">
      <c r="A441" s="17">
        <v>44004</v>
      </c>
      <c r="B441" s="15"/>
      <c r="C441" s="15"/>
      <c r="D441" s="17"/>
      <c r="E441" s="54"/>
      <c r="F441" s="15"/>
      <c r="G441" s="13" t="s">
        <v>85</v>
      </c>
      <c r="H441" s="34" t="s">
        <v>73</v>
      </c>
      <c r="I441" s="15" t="s">
        <v>72</v>
      </c>
      <c r="J441" s="58">
        <v>851741200791402</v>
      </c>
      <c r="K441" s="14">
        <v>10.45</v>
      </c>
      <c r="L441" s="14">
        <v>0</v>
      </c>
    </row>
    <row r="442" spans="1:12" x14ac:dyDescent="0.25">
      <c r="A442" s="17">
        <v>44004</v>
      </c>
      <c r="B442" s="15"/>
      <c r="C442" s="15"/>
      <c r="D442" s="17"/>
      <c r="E442" s="54"/>
      <c r="F442" s="15"/>
      <c r="G442" s="13" t="s">
        <v>85</v>
      </c>
      <c r="H442" s="34" t="s">
        <v>73</v>
      </c>
      <c r="I442" s="15" t="s">
        <v>72</v>
      </c>
      <c r="J442" s="58">
        <v>851741200791403</v>
      </c>
      <c r="K442" s="14">
        <v>10.45</v>
      </c>
      <c r="L442" s="14">
        <v>0</v>
      </c>
    </row>
    <row r="443" spans="1:12" x14ac:dyDescent="0.25">
      <c r="A443" s="17">
        <v>44004</v>
      </c>
      <c r="B443" s="15"/>
      <c r="C443" s="15"/>
      <c r="D443" s="17"/>
      <c r="E443" s="54"/>
      <c r="F443" s="15"/>
      <c r="G443" s="13" t="s">
        <v>85</v>
      </c>
      <c r="H443" s="34" t="s">
        <v>73</v>
      </c>
      <c r="I443" s="15" t="s">
        <v>72</v>
      </c>
      <c r="J443" s="58">
        <v>851741200791404</v>
      </c>
      <c r="K443" s="14">
        <v>10.45</v>
      </c>
      <c r="L443" s="14">
        <v>0</v>
      </c>
    </row>
    <row r="444" spans="1:12" x14ac:dyDescent="0.25">
      <c r="A444" s="17">
        <v>44004</v>
      </c>
      <c r="B444" s="15"/>
      <c r="C444" s="15"/>
      <c r="D444" s="17"/>
      <c r="E444" s="54"/>
      <c r="F444" s="15"/>
      <c r="G444" s="13" t="s">
        <v>85</v>
      </c>
      <c r="H444" s="34" t="s">
        <v>73</v>
      </c>
      <c r="I444" s="15" t="s">
        <v>72</v>
      </c>
      <c r="J444" s="58">
        <v>851741200791405</v>
      </c>
      <c r="K444" s="14">
        <v>10.45</v>
      </c>
      <c r="L444" s="14">
        <v>0</v>
      </c>
    </row>
    <row r="445" spans="1:12" x14ac:dyDescent="0.25">
      <c r="A445" s="17">
        <v>44004</v>
      </c>
      <c r="B445" s="15"/>
      <c r="C445" s="15"/>
      <c r="D445" s="17"/>
      <c r="E445" s="54"/>
      <c r="F445" s="15"/>
      <c r="G445" s="13" t="s">
        <v>85</v>
      </c>
      <c r="H445" s="34" t="s">
        <v>73</v>
      </c>
      <c r="I445" s="15" t="s">
        <v>72</v>
      </c>
      <c r="J445" s="58">
        <v>851741200791406</v>
      </c>
      <c r="K445" s="14">
        <v>10.45</v>
      </c>
      <c r="L445" s="14">
        <v>0</v>
      </c>
    </row>
    <row r="446" spans="1:12" x14ac:dyDescent="0.25">
      <c r="A446" s="35">
        <v>44004</v>
      </c>
      <c r="B446" s="36"/>
      <c r="C446" s="36"/>
      <c r="D446" s="35"/>
      <c r="E446" s="55"/>
      <c r="F446" s="36"/>
      <c r="G446" s="37" t="s">
        <v>362</v>
      </c>
      <c r="H446" s="38"/>
      <c r="I446" s="36" t="s">
        <v>88</v>
      </c>
      <c r="J446" s="85">
        <v>87</v>
      </c>
      <c r="K446" s="40">
        <v>0</v>
      </c>
      <c r="L446" s="40">
        <v>2705.12</v>
      </c>
    </row>
    <row r="447" spans="1:12" x14ac:dyDescent="0.25">
      <c r="A447" s="17">
        <v>44005</v>
      </c>
      <c r="B447" s="15">
        <v>318257</v>
      </c>
      <c r="C447" s="15"/>
      <c r="D447" s="17">
        <v>43986</v>
      </c>
      <c r="E447" s="54" t="s">
        <v>477</v>
      </c>
      <c r="F447" s="15" t="s">
        <v>91</v>
      </c>
      <c r="G447" s="13" t="s">
        <v>212</v>
      </c>
      <c r="H447" s="31" t="s">
        <v>147</v>
      </c>
      <c r="I447" s="15" t="s">
        <v>298</v>
      </c>
      <c r="J447" s="58">
        <v>62301</v>
      </c>
      <c r="K447" s="14">
        <v>400</v>
      </c>
      <c r="L447" s="14">
        <v>0</v>
      </c>
    </row>
    <row r="448" spans="1:12" x14ac:dyDescent="0.25">
      <c r="A448" s="17">
        <v>44005</v>
      </c>
      <c r="B448" s="15"/>
      <c r="C448" s="15"/>
      <c r="D448" s="17"/>
      <c r="E448" s="54"/>
      <c r="F448" s="15"/>
      <c r="G448" s="31" t="s">
        <v>360</v>
      </c>
      <c r="H448" s="31" t="s">
        <v>261</v>
      </c>
      <c r="I448" s="15" t="s">
        <v>262</v>
      </c>
      <c r="J448" s="58">
        <v>62302</v>
      </c>
      <c r="K448" s="14">
        <v>835.81</v>
      </c>
      <c r="L448" s="14">
        <v>0</v>
      </c>
    </row>
    <row r="449" spans="1:12" x14ac:dyDescent="0.25">
      <c r="A449" s="17">
        <v>44005</v>
      </c>
      <c r="B449" s="15">
        <v>5135</v>
      </c>
      <c r="C449" s="15"/>
      <c r="D449" s="17">
        <v>44005</v>
      </c>
      <c r="E449" s="54" t="s">
        <v>496</v>
      </c>
      <c r="F449" s="15" t="s">
        <v>468</v>
      </c>
      <c r="G449" s="31" t="s">
        <v>471</v>
      </c>
      <c r="H449" s="31" t="s">
        <v>329</v>
      </c>
      <c r="I449" s="15" t="s">
        <v>497</v>
      </c>
      <c r="J449" s="58">
        <v>62303</v>
      </c>
      <c r="K449" s="14">
        <v>427.5</v>
      </c>
      <c r="L449" s="14">
        <v>0</v>
      </c>
    </row>
    <row r="450" spans="1:12" x14ac:dyDescent="0.25">
      <c r="A450" s="17">
        <v>44005</v>
      </c>
      <c r="B450" s="15"/>
      <c r="C450" s="15"/>
      <c r="D450" s="17"/>
      <c r="E450" s="54"/>
      <c r="F450" s="15"/>
      <c r="G450" s="13" t="s">
        <v>397</v>
      </c>
      <c r="H450" s="31" t="s">
        <v>178</v>
      </c>
      <c r="I450" s="15" t="s">
        <v>177</v>
      </c>
      <c r="J450" s="58">
        <v>62304</v>
      </c>
      <c r="K450" s="14">
        <v>34.4</v>
      </c>
      <c r="L450" s="14">
        <v>0</v>
      </c>
    </row>
    <row r="451" spans="1:12" x14ac:dyDescent="0.25">
      <c r="A451" s="17">
        <v>44005</v>
      </c>
      <c r="B451" s="15"/>
      <c r="C451" s="15"/>
      <c r="D451" s="17"/>
      <c r="E451" s="54"/>
      <c r="F451" s="15"/>
      <c r="G451" s="13" t="s">
        <v>397</v>
      </c>
      <c r="H451" s="31" t="s">
        <v>179</v>
      </c>
      <c r="I451" s="15" t="s">
        <v>177</v>
      </c>
      <c r="J451" s="58">
        <v>62305</v>
      </c>
      <c r="K451" s="14">
        <v>223.6</v>
      </c>
      <c r="L451" s="14">
        <v>0</v>
      </c>
    </row>
    <row r="452" spans="1:12" x14ac:dyDescent="0.25">
      <c r="A452" s="17">
        <v>44005</v>
      </c>
      <c r="B452" s="15"/>
      <c r="C452" s="15"/>
      <c r="D452" s="17"/>
      <c r="E452" s="54"/>
      <c r="F452" s="15"/>
      <c r="G452" s="13" t="s">
        <v>432</v>
      </c>
      <c r="H452" s="31" t="s">
        <v>503</v>
      </c>
      <c r="I452" s="15" t="s">
        <v>504</v>
      </c>
      <c r="J452" s="58">
        <v>62306</v>
      </c>
      <c r="K452" s="14">
        <v>132</v>
      </c>
      <c r="L452" s="14">
        <v>0</v>
      </c>
    </row>
    <row r="453" spans="1:12" x14ac:dyDescent="0.25">
      <c r="A453" s="17">
        <v>44005</v>
      </c>
      <c r="B453" s="15"/>
      <c r="C453" s="15"/>
      <c r="D453" s="17"/>
      <c r="E453" s="54"/>
      <c r="F453" s="15"/>
      <c r="G453" s="13" t="s">
        <v>397</v>
      </c>
      <c r="H453" s="31" t="s">
        <v>503</v>
      </c>
      <c r="I453" s="15" t="s">
        <v>504</v>
      </c>
      <c r="J453" s="58">
        <v>62307</v>
      </c>
      <c r="K453" s="14">
        <v>223.6</v>
      </c>
      <c r="L453" s="14">
        <v>0</v>
      </c>
    </row>
    <row r="454" spans="1:12" x14ac:dyDescent="0.25">
      <c r="A454" s="17">
        <v>44005</v>
      </c>
      <c r="B454" s="15">
        <v>84706</v>
      </c>
      <c r="C454" s="15" t="s">
        <v>530</v>
      </c>
      <c r="D454" s="17">
        <v>43985</v>
      </c>
      <c r="E454" s="54" t="s">
        <v>441</v>
      </c>
      <c r="F454" s="15" t="s">
        <v>466</v>
      </c>
      <c r="G454" s="13" t="s">
        <v>442</v>
      </c>
      <c r="H454" s="31" t="s">
        <v>143</v>
      </c>
      <c r="I454" s="15" t="s">
        <v>289</v>
      </c>
      <c r="J454" s="58">
        <v>62308</v>
      </c>
      <c r="K454" s="14">
        <v>840</v>
      </c>
      <c r="L454" s="14">
        <v>0</v>
      </c>
    </row>
    <row r="455" spans="1:12" x14ac:dyDescent="0.25">
      <c r="A455" s="17" t="s">
        <v>481</v>
      </c>
      <c r="B455" s="15"/>
      <c r="C455" s="15"/>
      <c r="D455" s="17"/>
      <c r="E455" s="54"/>
      <c r="F455" s="15"/>
      <c r="G455" s="13" t="s">
        <v>85</v>
      </c>
      <c r="H455" s="34" t="s">
        <v>73</v>
      </c>
      <c r="I455" s="15" t="s">
        <v>72</v>
      </c>
      <c r="J455" s="58">
        <v>831751200416591</v>
      </c>
      <c r="K455" s="14">
        <v>10.45</v>
      </c>
      <c r="L455" s="14">
        <v>0</v>
      </c>
    </row>
    <row r="456" spans="1:12" x14ac:dyDescent="0.25">
      <c r="A456" s="17" t="s">
        <v>481</v>
      </c>
      <c r="B456" s="15"/>
      <c r="C456" s="15"/>
      <c r="D456" s="17"/>
      <c r="E456" s="54"/>
      <c r="F456" s="15"/>
      <c r="G456" s="13" t="s">
        <v>85</v>
      </c>
      <c r="H456" s="34" t="s">
        <v>73</v>
      </c>
      <c r="I456" s="15" t="s">
        <v>72</v>
      </c>
      <c r="J456" s="58">
        <v>831751200416592</v>
      </c>
      <c r="K456" s="14">
        <v>10.45</v>
      </c>
      <c r="L456" s="14">
        <v>0</v>
      </c>
    </row>
    <row r="457" spans="1:12" x14ac:dyDescent="0.25">
      <c r="A457" s="17" t="s">
        <v>481</v>
      </c>
      <c r="B457" s="15"/>
      <c r="C457" s="15"/>
      <c r="D457" s="17"/>
      <c r="E457" s="54"/>
      <c r="F457" s="15"/>
      <c r="G457" s="13" t="s">
        <v>85</v>
      </c>
      <c r="H457" s="34" t="s">
        <v>73</v>
      </c>
      <c r="I457" s="15" t="s">
        <v>72</v>
      </c>
      <c r="J457" s="58">
        <v>831751200416593</v>
      </c>
      <c r="K457" s="14">
        <v>10.45</v>
      </c>
      <c r="L457" s="14">
        <v>0</v>
      </c>
    </row>
    <row r="458" spans="1:12" x14ac:dyDescent="0.25">
      <c r="A458" s="17" t="s">
        <v>481</v>
      </c>
      <c r="B458" s="15"/>
      <c r="C458" s="15"/>
      <c r="D458" s="17"/>
      <c r="E458" s="54"/>
      <c r="F458" s="15"/>
      <c r="G458" s="13" t="s">
        <v>85</v>
      </c>
      <c r="H458" s="34" t="s">
        <v>73</v>
      </c>
      <c r="I458" s="15" t="s">
        <v>72</v>
      </c>
      <c r="J458" s="58">
        <v>831751200416594</v>
      </c>
      <c r="K458" s="14">
        <v>10.45</v>
      </c>
      <c r="L458" s="14">
        <v>0</v>
      </c>
    </row>
    <row r="459" spans="1:12" x14ac:dyDescent="0.25">
      <c r="A459" s="17" t="s">
        <v>481</v>
      </c>
      <c r="B459" s="15"/>
      <c r="C459" s="15"/>
      <c r="D459" s="17"/>
      <c r="E459" s="54"/>
      <c r="F459" s="15"/>
      <c r="G459" s="13" t="s">
        <v>85</v>
      </c>
      <c r="H459" s="34" t="s">
        <v>73</v>
      </c>
      <c r="I459" s="15" t="s">
        <v>72</v>
      </c>
      <c r="J459" s="58">
        <v>831751200416595</v>
      </c>
      <c r="K459" s="14">
        <v>10.45</v>
      </c>
      <c r="L459" s="14">
        <v>0</v>
      </c>
    </row>
    <row r="460" spans="1:12" x14ac:dyDescent="0.25">
      <c r="A460" s="17" t="s">
        <v>481</v>
      </c>
      <c r="B460" s="15"/>
      <c r="C460" s="15"/>
      <c r="D460" s="17"/>
      <c r="E460" s="54"/>
      <c r="F460" s="15"/>
      <c r="G460" s="13" t="s">
        <v>85</v>
      </c>
      <c r="H460" s="34" t="s">
        <v>73</v>
      </c>
      <c r="I460" s="15" t="s">
        <v>72</v>
      </c>
      <c r="J460" s="58">
        <v>831751200416596</v>
      </c>
      <c r="K460" s="14">
        <v>10.45</v>
      </c>
      <c r="L460" s="14">
        <v>0</v>
      </c>
    </row>
    <row r="461" spans="1:12" x14ac:dyDescent="0.25">
      <c r="A461" s="17" t="s">
        <v>481</v>
      </c>
      <c r="B461" s="15"/>
      <c r="C461" s="15"/>
      <c r="D461" s="17"/>
      <c r="E461" s="54"/>
      <c r="F461" s="15"/>
      <c r="G461" s="13" t="s">
        <v>85</v>
      </c>
      <c r="H461" s="34" t="s">
        <v>73</v>
      </c>
      <c r="I461" s="15" t="s">
        <v>72</v>
      </c>
      <c r="J461" s="58">
        <v>831751200416597</v>
      </c>
      <c r="K461" s="14">
        <v>10.45</v>
      </c>
      <c r="L461" s="14">
        <v>0</v>
      </c>
    </row>
    <row r="462" spans="1:12" x14ac:dyDescent="0.25">
      <c r="A462" s="35" t="s">
        <v>481</v>
      </c>
      <c r="B462" s="36"/>
      <c r="C462" s="36"/>
      <c r="D462" s="35"/>
      <c r="E462" s="55"/>
      <c r="F462" s="36"/>
      <c r="G462" s="37" t="s">
        <v>362</v>
      </c>
      <c r="H462" s="38"/>
      <c r="I462" s="36" t="s">
        <v>88</v>
      </c>
      <c r="J462" s="85">
        <v>87</v>
      </c>
      <c r="K462" s="40">
        <v>0</v>
      </c>
      <c r="L462" s="40">
        <v>3190.06</v>
      </c>
    </row>
    <row r="463" spans="1:12" x14ac:dyDescent="0.25">
      <c r="A463" s="17" t="s">
        <v>482</v>
      </c>
      <c r="B463" s="15"/>
      <c r="C463" s="15"/>
      <c r="D463" s="17"/>
      <c r="E463" s="54"/>
      <c r="F463" s="15"/>
      <c r="G463" s="13" t="s">
        <v>383</v>
      </c>
      <c r="H463" s="31" t="s">
        <v>506</v>
      </c>
      <c r="I463" s="15" t="s">
        <v>181</v>
      </c>
      <c r="J463" s="58">
        <v>62401</v>
      </c>
      <c r="K463" s="14">
        <v>112.75</v>
      </c>
      <c r="L463" s="14">
        <v>0</v>
      </c>
    </row>
    <row r="464" spans="1:12" x14ac:dyDescent="0.25">
      <c r="A464" s="17" t="s">
        <v>482</v>
      </c>
      <c r="B464" s="15"/>
      <c r="C464" s="15"/>
      <c r="D464" s="17"/>
      <c r="E464" s="54"/>
      <c r="F464" s="15"/>
      <c r="G464" s="13" t="s">
        <v>383</v>
      </c>
      <c r="H464" s="31" t="s">
        <v>506</v>
      </c>
      <c r="I464" s="15" t="s">
        <v>181</v>
      </c>
      <c r="J464" s="58">
        <v>62402</v>
      </c>
      <c r="K464" s="14">
        <v>486.03</v>
      </c>
      <c r="L464" s="14">
        <v>0</v>
      </c>
    </row>
    <row r="465" spans="1:12" x14ac:dyDescent="0.25">
      <c r="A465" s="17" t="s">
        <v>482</v>
      </c>
      <c r="B465" s="15"/>
      <c r="C465" s="15"/>
      <c r="D465" s="17"/>
      <c r="E465" s="54"/>
      <c r="F465" s="15"/>
      <c r="G465" s="13" t="s">
        <v>392</v>
      </c>
      <c r="H465" s="31" t="s">
        <v>506</v>
      </c>
      <c r="I465" s="15" t="s">
        <v>181</v>
      </c>
      <c r="J465" s="58">
        <v>62403</v>
      </c>
      <c r="K465" s="14">
        <v>184.59</v>
      </c>
      <c r="L465" s="14">
        <v>0</v>
      </c>
    </row>
    <row r="466" spans="1:12" x14ac:dyDescent="0.25">
      <c r="A466" s="17" t="s">
        <v>482</v>
      </c>
      <c r="B466" s="15"/>
      <c r="C466" s="15"/>
      <c r="D466" s="17"/>
      <c r="E466" s="54"/>
      <c r="F466" s="15"/>
      <c r="G466" s="13" t="s">
        <v>412</v>
      </c>
      <c r="H466" s="31" t="s">
        <v>179</v>
      </c>
      <c r="I466" s="15" t="s">
        <v>177</v>
      </c>
      <c r="J466" s="58">
        <v>62404</v>
      </c>
      <c r="K466" s="14">
        <v>51.6</v>
      </c>
      <c r="L466" s="14">
        <v>0</v>
      </c>
    </row>
    <row r="467" spans="1:12" x14ac:dyDescent="0.25">
      <c r="A467" s="17" t="s">
        <v>482</v>
      </c>
      <c r="B467" s="15"/>
      <c r="C467" s="15"/>
      <c r="D467" s="17"/>
      <c r="E467" s="54"/>
      <c r="F467" s="15"/>
      <c r="G467" s="13" t="s">
        <v>412</v>
      </c>
      <c r="H467" s="31" t="s">
        <v>503</v>
      </c>
      <c r="I467" s="15" t="s">
        <v>504</v>
      </c>
      <c r="J467" s="58">
        <v>62405</v>
      </c>
      <c r="K467" s="14">
        <v>129</v>
      </c>
      <c r="L467" s="14">
        <v>0</v>
      </c>
    </row>
    <row r="468" spans="1:12" x14ac:dyDescent="0.25">
      <c r="A468" s="17" t="s">
        <v>482</v>
      </c>
      <c r="B468" s="15"/>
      <c r="C468" s="15"/>
      <c r="D468" s="17"/>
      <c r="E468" s="54"/>
      <c r="F468" s="15"/>
      <c r="G468" s="13" t="s">
        <v>485</v>
      </c>
      <c r="H468" s="31" t="s">
        <v>503</v>
      </c>
      <c r="I468" s="15" t="s">
        <v>504</v>
      </c>
      <c r="J468" s="58">
        <v>62406</v>
      </c>
      <c r="K468" s="14">
        <v>94.6</v>
      </c>
      <c r="L468" s="14">
        <v>0</v>
      </c>
    </row>
    <row r="469" spans="1:12" x14ac:dyDescent="0.25">
      <c r="A469" s="17" t="s">
        <v>482</v>
      </c>
      <c r="B469" s="15"/>
      <c r="C469" s="15"/>
      <c r="D469" s="17"/>
      <c r="E469" s="54"/>
      <c r="F469" s="15"/>
      <c r="G469" s="13" t="s">
        <v>85</v>
      </c>
      <c r="H469" s="34" t="s">
        <v>73</v>
      </c>
      <c r="I469" s="15" t="s">
        <v>72</v>
      </c>
      <c r="J469" s="58">
        <v>831761200383747</v>
      </c>
      <c r="K469" s="14">
        <v>10.45</v>
      </c>
      <c r="L469" s="14">
        <v>0</v>
      </c>
    </row>
    <row r="470" spans="1:12" x14ac:dyDescent="0.25">
      <c r="A470" s="17" t="s">
        <v>482</v>
      </c>
      <c r="B470" s="15"/>
      <c r="C470" s="15"/>
      <c r="D470" s="17"/>
      <c r="E470" s="54"/>
      <c r="F470" s="15"/>
      <c r="G470" s="13" t="s">
        <v>85</v>
      </c>
      <c r="H470" s="34" t="s">
        <v>73</v>
      </c>
      <c r="I470" s="15" t="s">
        <v>72</v>
      </c>
      <c r="J470" s="58">
        <v>831761200383748</v>
      </c>
      <c r="K470" s="14">
        <v>10.45</v>
      </c>
      <c r="L470" s="14">
        <v>0</v>
      </c>
    </row>
    <row r="471" spans="1:12" x14ac:dyDescent="0.25">
      <c r="A471" s="17" t="s">
        <v>482</v>
      </c>
      <c r="B471" s="15"/>
      <c r="C471" s="15"/>
      <c r="D471" s="17"/>
      <c r="E471" s="54"/>
      <c r="F471" s="15"/>
      <c r="G471" s="13" t="s">
        <v>85</v>
      </c>
      <c r="H471" s="34" t="s">
        <v>73</v>
      </c>
      <c r="I471" s="15" t="s">
        <v>72</v>
      </c>
      <c r="J471" s="58">
        <v>831761200383749</v>
      </c>
      <c r="K471" s="14">
        <v>10.45</v>
      </c>
      <c r="L471" s="14">
        <v>0</v>
      </c>
    </row>
    <row r="472" spans="1:12" x14ac:dyDescent="0.25">
      <c r="A472" s="17" t="s">
        <v>482</v>
      </c>
      <c r="B472" s="15"/>
      <c r="C472" s="15"/>
      <c r="D472" s="17"/>
      <c r="E472" s="54"/>
      <c r="F472" s="15"/>
      <c r="G472" s="13" t="s">
        <v>85</v>
      </c>
      <c r="H472" s="34" t="s">
        <v>73</v>
      </c>
      <c r="I472" s="15" t="s">
        <v>72</v>
      </c>
      <c r="J472" s="58">
        <v>831761200383750</v>
      </c>
      <c r="K472" s="14">
        <v>10.45</v>
      </c>
      <c r="L472" s="14">
        <v>0</v>
      </c>
    </row>
    <row r="473" spans="1:12" x14ac:dyDescent="0.25">
      <c r="A473" s="17" t="s">
        <v>482</v>
      </c>
      <c r="B473" s="15"/>
      <c r="C473" s="15"/>
      <c r="D473" s="17"/>
      <c r="E473" s="54"/>
      <c r="F473" s="15"/>
      <c r="G473" s="13" t="s">
        <v>85</v>
      </c>
      <c r="H473" s="34" t="s">
        <v>73</v>
      </c>
      <c r="I473" s="15" t="s">
        <v>72</v>
      </c>
      <c r="J473" s="58">
        <v>831761200383751</v>
      </c>
      <c r="K473" s="14">
        <v>10.45</v>
      </c>
      <c r="L473" s="14">
        <v>0</v>
      </c>
    </row>
    <row r="474" spans="1:12" x14ac:dyDescent="0.25">
      <c r="A474" s="17" t="s">
        <v>482</v>
      </c>
      <c r="B474" s="15"/>
      <c r="C474" s="15"/>
      <c r="D474" s="17"/>
      <c r="E474" s="54"/>
      <c r="F474" s="15"/>
      <c r="G474" s="13" t="s">
        <v>85</v>
      </c>
      <c r="H474" s="34" t="s">
        <v>73</v>
      </c>
      <c r="I474" s="15" t="s">
        <v>72</v>
      </c>
      <c r="J474" s="58">
        <v>831761200383752</v>
      </c>
      <c r="K474" s="14">
        <v>10.45</v>
      </c>
      <c r="L474" s="14">
        <v>0</v>
      </c>
    </row>
    <row r="475" spans="1:12" x14ac:dyDescent="0.25">
      <c r="A475" s="35" t="s">
        <v>482</v>
      </c>
      <c r="B475" s="36"/>
      <c r="C475" s="36"/>
      <c r="D475" s="35"/>
      <c r="E475" s="55"/>
      <c r="F475" s="36"/>
      <c r="G475" s="37" t="s">
        <v>362</v>
      </c>
      <c r="H475" s="38"/>
      <c r="I475" s="36" t="s">
        <v>88</v>
      </c>
      <c r="J475" s="85">
        <v>87</v>
      </c>
      <c r="K475" s="40">
        <v>0</v>
      </c>
      <c r="L475" s="40">
        <v>1121.27</v>
      </c>
    </row>
    <row r="476" spans="1:12" x14ac:dyDescent="0.25">
      <c r="A476" s="17" t="s">
        <v>483</v>
      </c>
      <c r="B476" s="15">
        <v>60758</v>
      </c>
      <c r="C476" s="15"/>
      <c r="D476" s="17">
        <v>44005</v>
      </c>
      <c r="E476" s="54" t="s">
        <v>511</v>
      </c>
      <c r="F476" s="15" t="s">
        <v>67</v>
      </c>
      <c r="G476" s="13" t="s">
        <v>142</v>
      </c>
      <c r="H476" s="32" t="s">
        <v>143</v>
      </c>
      <c r="I476" s="15" t="s">
        <v>144</v>
      </c>
      <c r="J476" s="58">
        <v>556505000001411</v>
      </c>
      <c r="K476" s="14">
        <v>4500</v>
      </c>
      <c r="L476" s="14">
        <v>0</v>
      </c>
    </row>
    <row r="477" spans="1:12" x14ac:dyDescent="0.25">
      <c r="A477" s="17" t="s">
        <v>483</v>
      </c>
      <c r="B477" s="15" t="s">
        <v>270</v>
      </c>
      <c r="C477" s="15"/>
      <c r="D477" s="17">
        <v>43944</v>
      </c>
      <c r="E477" s="54" t="s">
        <v>478</v>
      </c>
      <c r="F477" s="15" t="s">
        <v>70</v>
      </c>
      <c r="G477" s="13" t="s">
        <v>191</v>
      </c>
      <c r="H477" s="31" t="s">
        <v>157</v>
      </c>
      <c r="I477" s="15" t="s">
        <v>158</v>
      </c>
      <c r="J477" s="58">
        <v>62501</v>
      </c>
      <c r="K477" s="14">
        <v>4129.3999999999996</v>
      </c>
      <c r="L477" s="14">
        <v>0</v>
      </c>
    </row>
    <row r="478" spans="1:12" x14ac:dyDescent="0.25">
      <c r="A478" s="17" t="s">
        <v>483</v>
      </c>
      <c r="B478" s="15"/>
      <c r="C478" s="15"/>
      <c r="D478" s="17"/>
      <c r="E478" s="54"/>
      <c r="F478" s="15"/>
      <c r="G478" s="13" t="s">
        <v>486</v>
      </c>
      <c r="H478" s="31" t="s">
        <v>505</v>
      </c>
      <c r="I478" s="15" t="s">
        <v>287</v>
      </c>
      <c r="J478" s="58">
        <v>62502</v>
      </c>
      <c r="K478" s="14">
        <v>128.01</v>
      </c>
      <c r="L478" s="14">
        <v>0</v>
      </c>
    </row>
    <row r="479" spans="1:12" x14ac:dyDescent="0.25">
      <c r="A479" s="17" t="s">
        <v>483</v>
      </c>
      <c r="B479" s="15">
        <v>447774</v>
      </c>
      <c r="C479" s="15"/>
      <c r="D479" s="17">
        <v>44006</v>
      </c>
      <c r="E479" s="54" t="s">
        <v>493</v>
      </c>
      <c r="F479" s="15" t="s">
        <v>251</v>
      </c>
      <c r="G479" s="31" t="s">
        <v>241</v>
      </c>
      <c r="H479" s="32" t="s">
        <v>143</v>
      </c>
      <c r="I479" s="15" t="s">
        <v>144</v>
      </c>
      <c r="J479" s="58">
        <v>62503</v>
      </c>
      <c r="K479" s="14">
        <v>473.03</v>
      </c>
      <c r="L479" s="14">
        <v>0</v>
      </c>
    </row>
    <row r="480" spans="1:12" x14ac:dyDescent="0.25">
      <c r="A480" s="17" t="s">
        <v>483</v>
      </c>
      <c r="B480" s="15">
        <v>447742</v>
      </c>
      <c r="C480" s="15"/>
      <c r="D480" s="17">
        <v>44006</v>
      </c>
      <c r="E480" s="54" t="s">
        <v>494</v>
      </c>
      <c r="F480" s="15" t="s">
        <v>251</v>
      </c>
      <c r="G480" s="31" t="s">
        <v>241</v>
      </c>
      <c r="H480" s="32" t="s">
        <v>143</v>
      </c>
      <c r="I480" s="15" t="s">
        <v>144</v>
      </c>
      <c r="J480" s="58">
        <v>62504</v>
      </c>
      <c r="K480" s="14">
        <v>4846.63</v>
      </c>
      <c r="L480" s="14">
        <v>0</v>
      </c>
    </row>
    <row r="481" spans="1:12" x14ac:dyDescent="0.25">
      <c r="A481" s="17" t="s">
        <v>483</v>
      </c>
      <c r="B481" s="15">
        <v>22322</v>
      </c>
      <c r="C481" s="15"/>
      <c r="D481" s="17">
        <v>44007</v>
      </c>
      <c r="E481" s="54" t="s">
        <v>510</v>
      </c>
      <c r="F481" s="15" t="s">
        <v>252</v>
      </c>
      <c r="G481" s="31" t="s">
        <v>244</v>
      </c>
      <c r="H481" s="32" t="s">
        <v>143</v>
      </c>
      <c r="I481" s="15" t="s">
        <v>144</v>
      </c>
      <c r="J481" s="58">
        <v>62505</v>
      </c>
      <c r="K481" s="14">
        <v>596</v>
      </c>
      <c r="L481" s="14">
        <v>0</v>
      </c>
    </row>
    <row r="482" spans="1:12" x14ac:dyDescent="0.25">
      <c r="A482" s="17" t="s">
        <v>483</v>
      </c>
      <c r="B482" s="15"/>
      <c r="C482" s="15"/>
      <c r="D482" s="17"/>
      <c r="E482" s="54"/>
      <c r="F482" s="15"/>
      <c r="G482" s="13" t="s">
        <v>85</v>
      </c>
      <c r="H482" s="34" t="s">
        <v>73</v>
      </c>
      <c r="I482" s="15" t="s">
        <v>72</v>
      </c>
      <c r="J482" s="58">
        <v>821771200441872</v>
      </c>
      <c r="K482" s="14">
        <v>10.45</v>
      </c>
      <c r="L482" s="14">
        <v>0</v>
      </c>
    </row>
    <row r="483" spans="1:12" x14ac:dyDescent="0.25">
      <c r="A483" s="17" t="s">
        <v>483</v>
      </c>
      <c r="B483" s="15"/>
      <c r="C483" s="15"/>
      <c r="D483" s="17"/>
      <c r="E483" s="54"/>
      <c r="F483" s="15"/>
      <c r="G483" s="13" t="s">
        <v>85</v>
      </c>
      <c r="H483" s="34" t="s">
        <v>73</v>
      </c>
      <c r="I483" s="15" t="s">
        <v>72</v>
      </c>
      <c r="J483" s="58">
        <v>821771200441873</v>
      </c>
      <c r="K483" s="14">
        <v>10.45</v>
      </c>
      <c r="L483" s="14">
        <v>0</v>
      </c>
    </row>
    <row r="484" spans="1:12" x14ac:dyDescent="0.25">
      <c r="A484" s="17" t="s">
        <v>483</v>
      </c>
      <c r="B484" s="15"/>
      <c r="C484" s="15"/>
      <c r="D484" s="17"/>
      <c r="E484" s="54"/>
      <c r="F484" s="15"/>
      <c r="G484" s="13" t="s">
        <v>85</v>
      </c>
      <c r="H484" s="34" t="s">
        <v>73</v>
      </c>
      <c r="I484" s="15" t="s">
        <v>72</v>
      </c>
      <c r="J484" s="58">
        <v>821771200441874</v>
      </c>
      <c r="K484" s="14">
        <v>10.45</v>
      </c>
      <c r="L484" s="14">
        <v>0</v>
      </c>
    </row>
    <row r="485" spans="1:12" x14ac:dyDescent="0.25">
      <c r="A485" s="17" t="s">
        <v>483</v>
      </c>
      <c r="B485" s="15"/>
      <c r="C485" s="15"/>
      <c r="D485" s="17"/>
      <c r="E485" s="54"/>
      <c r="F485" s="15"/>
      <c r="G485" s="13" t="s">
        <v>85</v>
      </c>
      <c r="H485" s="34" t="s">
        <v>73</v>
      </c>
      <c r="I485" s="15" t="s">
        <v>72</v>
      </c>
      <c r="J485" s="58">
        <v>821771200441875</v>
      </c>
      <c r="K485" s="14">
        <v>10.45</v>
      </c>
      <c r="L485" s="14">
        <v>0</v>
      </c>
    </row>
    <row r="486" spans="1:12" x14ac:dyDescent="0.25">
      <c r="A486" s="35" t="s">
        <v>483</v>
      </c>
      <c r="B486" s="36"/>
      <c r="C486" s="36"/>
      <c r="D486" s="35"/>
      <c r="E486" s="55"/>
      <c r="F486" s="36"/>
      <c r="G486" s="37" t="s">
        <v>362</v>
      </c>
      <c r="H486" s="38"/>
      <c r="I486" s="36" t="s">
        <v>88</v>
      </c>
      <c r="J486" s="85">
        <v>87</v>
      </c>
      <c r="K486" s="40">
        <v>0</v>
      </c>
      <c r="L486" s="40">
        <v>14714.87</v>
      </c>
    </row>
    <row r="487" spans="1:12" x14ac:dyDescent="0.25">
      <c r="A487" s="17" t="s">
        <v>484</v>
      </c>
      <c r="B487" s="15"/>
      <c r="C487" s="15"/>
      <c r="D487" s="17"/>
      <c r="E487" s="54"/>
      <c r="F487" s="15"/>
      <c r="G487" s="13" t="s">
        <v>487</v>
      </c>
      <c r="H487" s="31" t="s">
        <v>179</v>
      </c>
      <c r="I487" s="15" t="s">
        <v>504</v>
      </c>
      <c r="J487" s="58">
        <v>550681000082783</v>
      </c>
      <c r="K487" s="14">
        <v>146.19999999999999</v>
      </c>
      <c r="L487" s="14">
        <v>0</v>
      </c>
    </row>
    <row r="488" spans="1:12" x14ac:dyDescent="0.25">
      <c r="A488" s="17" t="s">
        <v>484</v>
      </c>
      <c r="B488" s="15"/>
      <c r="C488" s="15"/>
      <c r="D488" s="17"/>
      <c r="E488" s="54"/>
      <c r="F488" s="15"/>
      <c r="G488" s="13" t="s">
        <v>385</v>
      </c>
      <c r="H488" s="31" t="s">
        <v>505</v>
      </c>
      <c r="I488" s="15" t="s">
        <v>287</v>
      </c>
      <c r="J488" s="58">
        <v>62601</v>
      </c>
      <c r="K488" s="14">
        <v>53.88</v>
      </c>
      <c r="L488" s="14">
        <v>0</v>
      </c>
    </row>
    <row r="489" spans="1:12" x14ac:dyDescent="0.25">
      <c r="A489" s="17" t="s">
        <v>484</v>
      </c>
      <c r="B489" s="15">
        <v>2607</v>
      </c>
      <c r="C489" s="15"/>
      <c r="D489" s="17">
        <v>43991</v>
      </c>
      <c r="E489" s="54" t="s">
        <v>491</v>
      </c>
      <c r="F489" s="15" t="s">
        <v>94</v>
      </c>
      <c r="G489" s="13" t="s">
        <v>199</v>
      </c>
      <c r="H489" s="31" t="s">
        <v>280</v>
      </c>
      <c r="I489" s="15" t="s">
        <v>296</v>
      </c>
      <c r="J489" s="58">
        <v>62602</v>
      </c>
      <c r="K489" s="14">
        <v>1013.16</v>
      </c>
      <c r="L489" s="14">
        <v>0</v>
      </c>
    </row>
    <row r="490" spans="1:12" x14ac:dyDescent="0.25">
      <c r="A490" s="17" t="s">
        <v>484</v>
      </c>
      <c r="B490" s="15"/>
      <c r="C490" s="15"/>
      <c r="D490" s="17"/>
      <c r="E490" s="54"/>
      <c r="F490" s="15"/>
      <c r="G490" s="13" t="s">
        <v>85</v>
      </c>
      <c r="H490" s="34" t="s">
        <v>73</v>
      </c>
      <c r="I490" s="15" t="s">
        <v>72</v>
      </c>
      <c r="J490" s="58">
        <v>831781200513479</v>
      </c>
      <c r="K490" s="14">
        <v>10.45</v>
      </c>
      <c r="L490" s="14">
        <v>0</v>
      </c>
    </row>
    <row r="491" spans="1:12" x14ac:dyDescent="0.25">
      <c r="A491" s="17" t="s">
        <v>484</v>
      </c>
      <c r="B491" s="15"/>
      <c r="C491" s="15"/>
      <c r="D491" s="17"/>
      <c r="E491" s="54"/>
      <c r="F491" s="15"/>
      <c r="G491" s="13" t="s">
        <v>85</v>
      </c>
      <c r="H491" s="34" t="s">
        <v>73</v>
      </c>
      <c r="I491" s="15" t="s">
        <v>72</v>
      </c>
      <c r="J491" s="58">
        <v>831781200513480</v>
      </c>
      <c r="K491" s="14">
        <v>10.45</v>
      </c>
      <c r="L491" s="14">
        <v>0</v>
      </c>
    </row>
    <row r="492" spans="1:12" x14ac:dyDescent="0.25">
      <c r="A492" s="35" t="s">
        <v>484</v>
      </c>
      <c r="B492" s="36"/>
      <c r="C492" s="36"/>
      <c r="D492" s="35"/>
      <c r="E492" s="55"/>
      <c r="F492" s="36"/>
      <c r="G492" s="37" t="s">
        <v>362</v>
      </c>
      <c r="H492" s="38"/>
      <c r="I492" s="36" t="s">
        <v>88</v>
      </c>
      <c r="J492" s="85">
        <v>87</v>
      </c>
      <c r="K492" s="40">
        <v>0</v>
      </c>
      <c r="L492" s="40">
        <v>1234.1400000000001</v>
      </c>
    </row>
    <row r="493" spans="1:12" x14ac:dyDescent="0.25">
      <c r="A493" s="17" t="s">
        <v>488</v>
      </c>
      <c r="B493" s="15">
        <v>55358</v>
      </c>
      <c r="C493" s="15"/>
      <c r="D493" s="17">
        <v>43991</v>
      </c>
      <c r="E493" s="54" t="s">
        <v>492</v>
      </c>
      <c r="F493" s="15" t="s">
        <v>90</v>
      </c>
      <c r="G493" s="13" t="s">
        <v>213</v>
      </c>
      <c r="H493" s="31" t="s">
        <v>147</v>
      </c>
      <c r="I493" s="15" t="s">
        <v>148</v>
      </c>
      <c r="J493" s="58">
        <v>62901</v>
      </c>
      <c r="K493" s="14">
        <v>8340</v>
      </c>
      <c r="L493" s="14">
        <v>0</v>
      </c>
    </row>
    <row r="494" spans="1:12" x14ac:dyDescent="0.25">
      <c r="A494" s="17" t="s">
        <v>488</v>
      </c>
      <c r="B494" s="15">
        <v>448193</v>
      </c>
      <c r="C494" s="15"/>
      <c r="D494" s="17">
        <v>44007</v>
      </c>
      <c r="E494" s="54" t="s">
        <v>509</v>
      </c>
      <c r="F494" s="15" t="s">
        <v>251</v>
      </c>
      <c r="G494" s="31" t="s">
        <v>241</v>
      </c>
      <c r="H494" s="31" t="s">
        <v>145</v>
      </c>
      <c r="I494" s="15" t="s">
        <v>146</v>
      </c>
      <c r="J494" s="58">
        <v>62902</v>
      </c>
      <c r="K494" s="14">
        <v>5920</v>
      </c>
      <c r="L494" s="14">
        <v>0</v>
      </c>
    </row>
    <row r="495" spans="1:12" x14ac:dyDescent="0.25">
      <c r="A495" s="17" t="s">
        <v>488</v>
      </c>
      <c r="B495" s="15">
        <v>448552</v>
      </c>
      <c r="C495" s="15"/>
      <c r="D495" s="17">
        <v>44008</v>
      </c>
      <c r="E495" s="54" t="s">
        <v>508</v>
      </c>
      <c r="F495" s="15" t="s">
        <v>251</v>
      </c>
      <c r="G495" s="31" t="s">
        <v>241</v>
      </c>
      <c r="H495" s="31" t="s">
        <v>145</v>
      </c>
      <c r="I495" s="15" t="s">
        <v>146</v>
      </c>
      <c r="J495" s="58">
        <v>62903</v>
      </c>
      <c r="K495" s="14">
        <v>960</v>
      </c>
      <c r="L495" s="14">
        <v>0</v>
      </c>
    </row>
    <row r="496" spans="1:12" x14ac:dyDescent="0.25">
      <c r="A496" s="17" t="s">
        <v>488</v>
      </c>
      <c r="B496" s="15">
        <v>448551</v>
      </c>
      <c r="C496" s="15"/>
      <c r="D496" s="17">
        <v>44008</v>
      </c>
      <c r="E496" s="54" t="s">
        <v>507</v>
      </c>
      <c r="F496" s="15" t="s">
        <v>251</v>
      </c>
      <c r="G496" s="31" t="s">
        <v>241</v>
      </c>
      <c r="H496" s="32" t="s">
        <v>143</v>
      </c>
      <c r="I496" s="15" t="s">
        <v>144</v>
      </c>
      <c r="J496" s="58">
        <v>62904</v>
      </c>
      <c r="K496" s="14">
        <v>568.35</v>
      </c>
      <c r="L496" s="14">
        <v>0</v>
      </c>
    </row>
    <row r="497" spans="1:12" x14ac:dyDescent="0.25">
      <c r="A497" s="17" t="s">
        <v>488</v>
      </c>
      <c r="B497" s="15"/>
      <c r="C497" s="15"/>
      <c r="D497" s="17"/>
      <c r="E497" s="54"/>
      <c r="F497" s="15"/>
      <c r="G497" s="13" t="s">
        <v>391</v>
      </c>
      <c r="H497" s="31" t="s">
        <v>503</v>
      </c>
      <c r="I497" s="15" t="s">
        <v>504</v>
      </c>
      <c r="J497" s="58">
        <v>62905</v>
      </c>
      <c r="K497" s="14">
        <v>60.2</v>
      </c>
      <c r="L497" s="14" t="s">
        <v>530</v>
      </c>
    </row>
    <row r="498" spans="1:12" x14ac:dyDescent="0.25">
      <c r="A498" s="17" t="s">
        <v>488</v>
      </c>
      <c r="B498" s="15"/>
      <c r="C498" s="15"/>
      <c r="D498" s="17"/>
      <c r="E498" s="54"/>
      <c r="F498" s="15"/>
      <c r="G498" s="13" t="s">
        <v>85</v>
      </c>
      <c r="H498" s="34" t="s">
        <v>73</v>
      </c>
      <c r="I498" s="15" t="s">
        <v>72</v>
      </c>
      <c r="J498" s="58">
        <v>831810900990623</v>
      </c>
      <c r="K498" s="14">
        <v>10.45</v>
      </c>
      <c r="L498" s="14">
        <v>0</v>
      </c>
    </row>
    <row r="499" spans="1:12" x14ac:dyDescent="0.25">
      <c r="A499" s="17" t="s">
        <v>488</v>
      </c>
      <c r="B499" s="15"/>
      <c r="C499" s="15"/>
      <c r="D499" s="17"/>
      <c r="E499" s="54"/>
      <c r="F499" s="15"/>
      <c r="G499" s="13" t="s">
        <v>85</v>
      </c>
      <c r="H499" s="34" t="s">
        <v>73</v>
      </c>
      <c r="I499" s="15" t="s">
        <v>72</v>
      </c>
      <c r="J499" s="58">
        <v>831810900990624</v>
      </c>
      <c r="K499" s="14">
        <v>10.45</v>
      </c>
      <c r="L499" s="14">
        <v>0</v>
      </c>
    </row>
    <row r="500" spans="1:12" x14ac:dyDescent="0.25">
      <c r="A500" s="17" t="s">
        <v>488</v>
      </c>
      <c r="B500" s="15"/>
      <c r="C500" s="15"/>
      <c r="D500" s="17"/>
      <c r="E500" s="54"/>
      <c r="F500" s="15"/>
      <c r="G500" s="13" t="s">
        <v>85</v>
      </c>
      <c r="H500" s="34" t="s">
        <v>73</v>
      </c>
      <c r="I500" s="15" t="s">
        <v>72</v>
      </c>
      <c r="J500" s="58">
        <v>831810900990625</v>
      </c>
      <c r="K500" s="14">
        <v>10.45</v>
      </c>
      <c r="L500" s="14">
        <v>0</v>
      </c>
    </row>
    <row r="501" spans="1:12" x14ac:dyDescent="0.25">
      <c r="A501" s="17" t="s">
        <v>488</v>
      </c>
      <c r="B501" s="15"/>
      <c r="C501" s="15"/>
      <c r="D501" s="17"/>
      <c r="E501" s="54"/>
      <c r="F501" s="15"/>
      <c r="G501" s="13" t="s">
        <v>85</v>
      </c>
      <c r="H501" s="34" t="s">
        <v>73</v>
      </c>
      <c r="I501" s="15" t="s">
        <v>72</v>
      </c>
      <c r="J501" s="58">
        <v>831810900990626</v>
      </c>
      <c r="K501" s="14">
        <v>10.45</v>
      </c>
      <c r="L501" s="14">
        <v>0</v>
      </c>
    </row>
    <row r="502" spans="1:12" x14ac:dyDescent="0.25">
      <c r="A502" s="35" t="s">
        <v>488</v>
      </c>
      <c r="B502" s="36"/>
      <c r="C502" s="36"/>
      <c r="D502" s="35"/>
      <c r="E502" s="55"/>
      <c r="F502" s="36"/>
      <c r="G502" s="37" t="s">
        <v>362</v>
      </c>
      <c r="H502" s="38"/>
      <c r="I502" s="36" t="s">
        <v>88</v>
      </c>
      <c r="J502" s="85">
        <v>87</v>
      </c>
      <c r="K502" s="40">
        <v>0</v>
      </c>
      <c r="L502" s="40">
        <v>15890.35</v>
      </c>
    </row>
    <row r="503" spans="1:12" x14ac:dyDescent="0.25">
      <c r="A503" s="17" t="s">
        <v>489</v>
      </c>
      <c r="B503" s="15">
        <v>7303</v>
      </c>
      <c r="C503" s="15"/>
      <c r="D503" s="17">
        <v>44001</v>
      </c>
      <c r="E503" s="54" t="s">
        <v>478</v>
      </c>
      <c r="F503" s="15" t="s">
        <v>69</v>
      </c>
      <c r="G503" s="31" t="s">
        <v>189</v>
      </c>
      <c r="H503" s="31" t="s">
        <v>165</v>
      </c>
      <c r="I503" s="15" t="s">
        <v>288</v>
      </c>
      <c r="J503" s="58">
        <v>63001</v>
      </c>
      <c r="K503" s="14">
        <v>266.98</v>
      </c>
      <c r="L503" s="14">
        <v>0</v>
      </c>
    </row>
    <row r="504" spans="1:12" x14ac:dyDescent="0.25">
      <c r="A504" s="17" t="s">
        <v>489</v>
      </c>
      <c r="B504" s="15"/>
      <c r="C504" s="15"/>
      <c r="D504" s="17"/>
      <c r="E504" s="54"/>
      <c r="F504" s="15"/>
      <c r="G504" s="13" t="s">
        <v>85</v>
      </c>
      <c r="H504" s="34" t="s">
        <v>73</v>
      </c>
      <c r="I504" s="15" t="s">
        <v>72</v>
      </c>
      <c r="J504" s="58">
        <v>831821200724355</v>
      </c>
      <c r="K504" s="14">
        <v>10.45</v>
      </c>
      <c r="L504" s="14">
        <v>0</v>
      </c>
    </row>
    <row r="505" spans="1:12" x14ac:dyDescent="0.25">
      <c r="A505" s="35" t="s">
        <v>489</v>
      </c>
      <c r="B505" s="36"/>
      <c r="C505" s="36"/>
      <c r="D505" s="35"/>
      <c r="E505" s="55"/>
      <c r="F505" s="36"/>
      <c r="G505" s="37" t="s">
        <v>362</v>
      </c>
      <c r="H505" s="38"/>
      <c r="I505" s="36" t="s">
        <v>88</v>
      </c>
      <c r="J505" s="85">
        <v>87</v>
      </c>
      <c r="K505" s="40">
        <v>0</v>
      </c>
      <c r="L505" s="40">
        <v>277.43</v>
      </c>
    </row>
    <row r="506" spans="1:12" x14ac:dyDescent="0.25">
      <c r="A506" s="17" t="s">
        <v>489</v>
      </c>
      <c r="B506" s="15"/>
      <c r="C506" s="15"/>
      <c r="D506" s="17"/>
      <c r="E506" s="54"/>
      <c r="F506" s="15"/>
      <c r="G506" s="13" t="s">
        <v>490</v>
      </c>
      <c r="H506" s="31"/>
      <c r="I506" s="15" t="s">
        <v>349</v>
      </c>
      <c r="J506" s="58">
        <v>0</v>
      </c>
      <c r="K506" s="14">
        <v>0</v>
      </c>
      <c r="L506" s="14">
        <v>0</v>
      </c>
    </row>
    <row r="508" spans="1:12" x14ac:dyDescent="0.25">
      <c r="A508" s="51"/>
      <c r="B508" s="41"/>
      <c r="C508" s="41"/>
      <c r="D508" s="52"/>
      <c r="E508" s="57"/>
      <c r="F508" s="4"/>
      <c r="G508" s="4"/>
      <c r="H508" s="4"/>
      <c r="I508" s="4"/>
      <c r="J508" s="89"/>
    </row>
    <row r="509" spans="1:12" x14ac:dyDescent="0.25">
      <c r="A509" s="51"/>
      <c r="B509" s="41"/>
      <c r="C509" s="41"/>
      <c r="D509" s="52"/>
      <c r="E509" s="57"/>
      <c r="F509" s="4"/>
      <c r="G509" s="4"/>
      <c r="H509" s="4"/>
      <c r="I509" s="4"/>
      <c r="J509" s="89"/>
    </row>
    <row r="510" spans="1:12" x14ac:dyDescent="0.25">
      <c r="A510" s="51"/>
      <c r="B510" s="41"/>
      <c r="C510" s="41"/>
      <c r="D510" s="52"/>
      <c r="E510" s="57"/>
      <c r="F510" s="4"/>
      <c r="G510" s="4"/>
      <c r="H510" s="4"/>
      <c r="I510" s="4"/>
      <c r="J510" s="89"/>
    </row>
    <row r="511" spans="1:12" x14ac:dyDescent="0.25">
      <c r="A511" s="51"/>
      <c r="B511" s="41"/>
      <c r="C511" s="41"/>
      <c r="D511" s="52"/>
      <c r="E511" s="57"/>
      <c r="F511" s="4"/>
      <c r="G511" s="4"/>
      <c r="H511" s="4"/>
      <c r="I511" s="4"/>
      <c r="J511" s="89"/>
    </row>
    <row r="512" spans="1:12" x14ac:dyDescent="0.25">
      <c r="A512" s="51"/>
      <c r="B512" s="41"/>
      <c r="C512" s="41"/>
      <c r="D512" s="52"/>
      <c r="E512" s="57"/>
      <c r="F512" s="4"/>
      <c r="G512" s="4"/>
      <c r="H512" s="4"/>
      <c r="I512" s="4"/>
      <c r="J512" s="89"/>
    </row>
    <row r="513" spans="1:10" ht="15" customHeight="1" x14ac:dyDescent="0.25">
      <c r="A513" s="51"/>
      <c r="B513" s="41"/>
      <c r="C513" s="41"/>
      <c r="D513" s="52"/>
      <c r="E513" s="57"/>
      <c r="F513" s="4"/>
      <c r="G513" s="4"/>
      <c r="H513" s="4"/>
      <c r="I513" s="4"/>
      <c r="J513" s="89"/>
    </row>
    <row r="514" spans="1:10" x14ac:dyDescent="0.25">
      <c r="A514" s="95" t="s">
        <v>350</v>
      </c>
      <c r="B514" s="95"/>
      <c r="C514" s="95"/>
      <c r="D514" s="95"/>
      <c r="E514" s="95"/>
      <c r="F514" s="4"/>
      <c r="G514" s="4"/>
      <c r="H514" s="4"/>
      <c r="I514" s="4"/>
      <c r="J514" s="89"/>
    </row>
    <row r="515" spans="1:10" x14ac:dyDescent="0.25">
      <c r="A515" s="96" t="s">
        <v>577</v>
      </c>
      <c r="B515" s="96"/>
      <c r="C515" s="96"/>
      <c r="D515" s="96"/>
      <c r="E515" s="96"/>
      <c r="F515" s="4"/>
      <c r="G515" s="4"/>
      <c r="H515" s="4"/>
      <c r="I515" s="4"/>
      <c r="J515" s="89"/>
    </row>
    <row r="516" spans="1:10" x14ac:dyDescent="0.25">
      <c r="A516" s="96" t="s">
        <v>576</v>
      </c>
      <c r="B516" s="96"/>
      <c r="C516" s="96"/>
      <c r="D516" s="96"/>
      <c r="E516" s="96"/>
      <c r="F516" s="4"/>
      <c r="G516" s="4"/>
      <c r="H516" s="4"/>
      <c r="I516" s="4"/>
      <c r="J516" s="89"/>
    </row>
    <row r="517" spans="1:10" x14ac:dyDescent="0.25">
      <c r="A517" s="47"/>
      <c r="B517" s="41"/>
      <c r="C517" s="41"/>
      <c r="D517" s="4"/>
      <c r="E517" s="4"/>
      <c r="F517" s="4"/>
      <c r="G517" s="4"/>
      <c r="H517" s="4"/>
      <c r="I517" s="4"/>
      <c r="J517" s="89"/>
    </row>
    <row r="518" spans="1:10" x14ac:dyDescent="0.25">
      <c r="A518" s="47"/>
      <c r="B518" s="41"/>
      <c r="C518" s="41"/>
      <c r="D518" s="4"/>
      <c r="E518" s="4"/>
      <c r="F518" s="4"/>
      <c r="G518" s="4"/>
      <c r="H518" s="4"/>
      <c r="I518" s="4"/>
      <c r="J518" s="89"/>
    </row>
    <row r="519" spans="1:10" x14ac:dyDescent="0.25">
      <c r="A519" s="73"/>
      <c r="B519" s="67"/>
      <c r="C519" s="41"/>
      <c r="D519" s="4"/>
      <c r="E519" s="4"/>
      <c r="F519" s="4"/>
      <c r="G519" s="4"/>
      <c r="H519" s="4"/>
      <c r="I519" s="4"/>
      <c r="J519" s="89"/>
    </row>
    <row r="520" spans="1:10" x14ac:dyDescent="0.25">
      <c r="A520" s="94" t="s">
        <v>353</v>
      </c>
      <c r="B520" s="94"/>
      <c r="C520" s="41"/>
      <c r="D520" s="4"/>
      <c r="E520" s="4"/>
      <c r="F520" s="4"/>
      <c r="G520" s="4"/>
      <c r="H520" s="4"/>
      <c r="I520" s="4"/>
      <c r="J520" s="89"/>
    </row>
    <row r="521" spans="1:10" x14ac:dyDescent="0.25">
      <c r="A521" s="94" t="s">
        <v>354</v>
      </c>
      <c r="B521" s="94"/>
      <c r="C521" s="41"/>
      <c r="D521" s="4"/>
      <c r="E521" s="4"/>
      <c r="F521" s="4"/>
      <c r="G521" s="4"/>
      <c r="H521" s="4"/>
      <c r="I521" s="4"/>
      <c r="J521" s="89"/>
    </row>
    <row r="522" spans="1:10" x14ac:dyDescent="0.25">
      <c r="A522" s="94" t="s">
        <v>355</v>
      </c>
      <c r="B522" s="94"/>
      <c r="C522" s="41"/>
      <c r="D522" s="4"/>
      <c r="E522" s="4"/>
      <c r="F522" s="4"/>
      <c r="G522" s="4"/>
      <c r="H522" s="4"/>
      <c r="I522" s="4"/>
      <c r="J522" s="89"/>
    </row>
  </sheetData>
  <sheetProtection selectLockedCells="1" selectUnlockedCells="1"/>
  <autoFilter ref="A2:L508" xr:uid="{E93BDDC8-A569-455D-8163-767AE28FE842}"/>
  <mergeCells count="6">
    <mergeCell ref="A522:B522"/>
    <mergeCell ref="A514:E514"/>
    <mergeCell ref="A515:E515"/>
    <mergeCell ref="A516:E516"/>
    <mergeCell ref="A520:B520"/>
    <mergeCell ref="A521:B521"/>
  </mergeCells>
  <pageMargins left="0.7" right="0.7" top="0.75" bottom="0.75" header="0.3" footer="0.3"/>
  <pageSetup paperSize="9" scale="44" fitToHeight="0" orientation="landscape" horizontalDpi="4294967294" verticalDpi="4294967294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6C561-DA96-4F04-AED2-5334749C10DA}">
  <sheetPr filterMode="1">
    <tabColor rgb="FF002060"/>
    <pageSetUpPr fitToPage="1"/>
  </sheetPr>
  <dimension ref="A2:N439"/>
  <sheetViews>
    <sheetView showGridLines="0" tabSelected="1" zoomScale="90" zoomScaleNormal="90" zoomScaleSheetLayoutView="100" zoomScalePageLayoutView="98" workbookViewId="0">
      <selection activeCell="E427" sqref="E427"/>
    </sheetView>
  </sheetViews>
  <sheetFormatPr defaultColWidth="86.5703125" defaultRowHeight="15.75" x14ac:dyDescent="0.25"/>
  <cols>
    <col min="1" max="1" width="22.42578125" style="68" bestFit="1" customWidth="1"/>
    <col min="2" max="2" width="26.85546875" style="69" bestFit="1" customWidth="1"/>
    <col min="3" max="3" width="28.42578125" style="69" bestFit="1" customWidth="1"/>
    <col min="4" max="4" width="31" style="68" bestFit="1" customWidth="1"/>
    <col min="5" max="5" width="59.5703125" style="70" bestFit="1" customWidth="1"/>
    <col min="6" max="6" width="22.42578125" style="69" bestFit="1" customWidth="1"/>
    <col min="7" max="7" width="100.42578125" style="41" bestFit="1" customWidth="1"/>
    <col min="8" max="8" width="62.7109375" style="67" bestFit="1" customWidth="1"/>
    <col min="9" max="9" width="25.28515625" style="69" bestFit="1" customWidth="1"/>
    <col min="10" max="10" width="30.5703125" style="88" hidden="1" customWidth="1"/>
    <col min="11" max="11" width="16.42578125" style="4" bestFit="1" customWidth="1"/>
    <col min="12" max="12" width="18.140625" style="4" bestFit="1" customWidth="1"/>
    <col min="13" max="13" width="12.28515625" style="41" bestFit="1" customWidth="1"/>
    <col min="14" max="16384" width="86.5703125" style="41"/>
  </cols>
  <sheetData>
    <row r="2" spans="1:14" s="59" customFormat="1" ht="50.1" customHeight="1" x14ac:dyDescent="0.25">
      <c r="A2" s="19" t="s">
        <v>54</v>
      </c>
      <c r="B2" s="20" t="s">
        <v>55</v>
      </c>
      <c r="C2" s="20" t="s">
        <v>450</v>
      </c>
      <c r="D2" s="19" t="s">
        <v>60</v>
      </c>
      <c r="E2" s="53" t="s">
        <v>435</v>
      </c>
      <c r="F2" s="20" t="s">
        <v>56</v>
      </c>
      <c r="G2" s="20" t="s">
        <v>57</v>
      </c>
      <c r="H2" s="30" t="s">
        <v>58</v>
      </c>
      <c r="I2" s="20" t="s">
        <v>59</v>
      </c>
      <c r="J2" s="84" t="s">
        <v>730</v>
      </c>
      <c r="K2" s="21" t="s">
        <v>86</v>
      </c>
      <c r="L2" s="21" t="s">
        <v>71</v>
      </c>
    </row>
    <row r="3" spans="1:14" hidden="1" x14ac:dyDescent="0.25">
      <c r="A3" s="17">
        <v>44012</v>
      </c>
      <c r="B3" s="15"/>
      <c r="C3" s="15"/>
      <c r="D3" s="17"/>
      <c r="E3" s="54"/>
      <c r="F3" s="15"/>
      <c r="G3" s="13" t="s">
        <v>356</v>
      </c>
      <c r="H3" s="13"/>
      <c r="I3" s="15" t="s">
        <v>349</v>
      </c>
      <c r="J3" s="58">
        <v>0</v>
      </c>
      <c r="K3" s="14">
        <v>0</v>
      </c>
      <c r="L3" s="14">
        <v>0</v>
      </c>
      <c r="M3" s="97"/>
      <c r="N3" s="100"/>
    </row>
    <row r="4" spans="1:14" hidden="1" x14ac:dyDescent="0.25">
      <c r="A4" s="17">
        <v>44013</v>
      </c>
      <c r="B4" s="15">
        <v>449441</v>
      </c>
      <c r="C4" s="15" t="s">
        <v>682</v>
      </c>
      <c r="D4" s="17">
        <v>44012</v>
      </c>
      <c r="E4" s="54" t="s">
        <v>731</v>
      </c>
      <c r="F4" s="15" t="s">
        <v>251</v>
      </c>
      <c r="G4" s="31" t="s">
        <v>241</v>
      </c>
      <c r="H4" s="31"/>
      <c r="I4" s="15" t="s">
        <v>289</v>
      </c>
      <c r="J4" s="58">
        <v>70101</v>
      </c>
      <c r="K4" s="14">
        <v>1061.0999999999999</v>
      </c>
      <c r="L4" s="14">
        <v>0</v>
      </c>
      <c r="M4" s="97"/>
      <c r="N4" s="100"/>
    </row>
    <row r="5" spans="1:14" ht="15.75" hidden="1" customHeight="1" x14ac:dyDescent="0.25">
      <c r="A5" s="17">
        <v>44013</v>
      </c>
      <c r="B5" s="15"/>
      <c r="C5" s="15"/>
      <c r="D5" s="17"/>
      <c r="E5" s="54"/>
      <c r="F5" s="15"/>
      <c r="G5" s="13" t="s">
        <v>383</v>
      </c>
      <c r="H5" s="31" t="s">
        <v>540</v>
      </c>
      <c r="I5" s="72" t="s">
        <v>295</v>
      </c>
      <c r="J5" s="58">
        <v>70102</v>
      </c>
      <c r="K5" s="14">
        <v>307.14</v>
      </c>
      <c r="L5" s="14">
        <v>0</v>
      </c>
      <c r="M5" s="97"/>
      <c r="N5" s="100"/>
    </row>
    <row r="6" spans="1:14" ht="15.75" hidden="1" customHeight="1" x14ac:dyDescent="0.25">
      <c r="A6" s="17">
        <v>44013</v>
      </c>
      <c r="B6" s="15"/>
      <c r="C6" s="15"/>
      <c r="D6" s="17"/>
      <c r="E6" s="54"/>
      <c r="F6" s="15"/>
      <c r="G6" s="13" t="s">
        <v>362</v>
      </c>
      <c r="H6" s="32"/>
      <c r="I6" s="15" t="s">
        <v>263</v>
      </c>
      <c r="J6" s="58">
        <v>87</v>
      </c>
      <c r="K6" s="14">
        <v>0</v>
      </c>
      <c r="L6" s="14">
        <v>1368.24</v>
      </c>
      <c r="M6" s="97"/>
      <c r="N6" s="100"/>
    </row>
    <row r="7" spans="1:14" ht="15.75" hidden="1" customHeight="1" x14ac:dyDescent="0.25">
      <c r="A7" s="17">
        <v>44014</v>
      </c>
      <c r="B7" s="15"/>
      <c r="C7" s="15"/>
      <c r="D7" s="17"/>
      <c r="E7" s="54"/>
      <c r="F7" s="15"/>
      <c r="G7" s="13" t="s">
        <v>391</v>
      </c>
      <c r="H7" s="34" t="s">
        <v>179</v>
      </c>
      <c r="I7" s="15" t="s">
        <v>504</v>
      </c>
      <c r="J7" s="58">
        <v>70201</v>
      </c>
      <c r="K7" s="14">
        <v>189.2</v>
      </c>
      <c r="L7" s="14">
        <v>0</v>
      </c>
      <c r="M7" s="97"/>
      <c r="N7" s="100"/>
    </row>
    <row r="8" spans="1:14" hidden="1" x14ac:dyDescent="0.25">
      <c r="A8" s="17">
        <v>44014</v>
      </c>
      <c r="B8" s="15">
        <v>2585</v>
      </c>
      <c r="C8" s="15" t="s">
        <v>679</v>
      </c>
      <c r="D8" s="17">
        <v>43983</v>
      </c>
      <c r="E8" s="54" t="s">
        <v>732</v>
      </c>
      <c r="F8" s="15" t="s">
        <v>94</v>
      </c>
      <c r="G8" s="13" t="s">
        <v>199</v>
      </c>
      <c r="H8" s="31" t="s">
        <v>280</v>
      </c>
      <c r="I8" s="15" t="s">
        <v>296</v>
      </c>
      <c r="J8" s="58">
        <v>70202</v>
      </c>
      <c r="K8" s="14">
        <v>605</v>
      </c>
      <c r="L8" s="14">
        <v>0</v>
      </c>
      <c r="M8" s="97"/>
      <c r="N8" s="100"/>
    </row>
    <row r="9" spans="1:14" hidden="1" x14ac:dyDescent="0.25">
      <c r="A9" s="17">
        <v>44014</v>
      </c>
      <c r="B9" s="15">
        <v>2584</v>
      </c>
      <c r="C9" s="15" t="s">
        <v>678</v>
      </c>
      <c r="D9" s="17">
        <v>43983</v>
      </c>
      <c r="E9" s="54" t="s">
        <v>733</v>
      </c>
      <c r="F9" s="15" t="s">
        <v>94</v>
      </c>
      <c r="G9" s="13" t="s">
        <v>199</v>
      </c>
      <c r="H9" s="31" t="s">
        <v>280</v>
      </c>
      <c r="I9" s="15" t="s">
        <v>296</v>
      </c>
      <c r="J9" s="58">
        <v>70203</v>
      </c>
      <c r="K9" s="14">
        <v>470</v>
      </c>
      <c r="L9" s="14">
        <v>0</v>
      </c>
      <c r="M9" s="97"/>
      <c r="N9" s="100"/>
    </row>
    <row r="10" spans="1:14" hidden="1" x14ac:dyDescent="0.25">
      <c r="A10" s="17">
        <v>44014</v>
      </c>
      <c r="B10" s="15"/>
      <c r="C10" s="15"/>
      <c r="D10" s="17"/>
      <c r="E10" s="54"/>
      <c r="F10" s="15"/>
      <c r="G10" s="13" t="s">
        <v>362</v>
      </c>
      <c r="H10" s="31"/>
      <c r="I10" s="15" t="s">
        <v>263</v>
      </c>
      <c r="J10" s="58">
        <v>87</v>
      </c>
      <c r="K10" s="14">
        <v>0</v>
      </c>
      <c r="L10" s="14">
        <v>1264.2</v>
      </c>
      <c r="M10" s="97"/>
      <c r="N10" s="100"/>
    </row>
    <row r="11" spans="1:14" hidden="1" x14ac:dyDescent="0.25">
      <c r="A11" s="17">
        <v>44015</v>
      </c>
      <c r="B11" s="15"/>
      <c r="C11" s="15"/>
      <c r="D11" s="17"/>
      <c r="E11" s="54"/>
      <c r="F11" s="15"/>
      <c r="G11" s="13" t="s">
        <v>531</v>
      </c>
      <c r="H11" s="31"/>
      <c r="I11" s="15" t="s">
        <v>89</v>
      </c>
      <c r="J11" s="58">
        <v>100023</v>
      </c>
      <c r="K11" s="14">
        <v>0</v>
      </c>
      <c r="L11" s="14">
        <v>182.88</v>
      </c>
      <c r="M11" s="97"/>
      <c r="N11" s="100"/>
    </row>
    <row r="12" spans="1:14" hidden="1" x14ac:dyDescent="0.25">
      <c r="A12" s="17">
        <v>44015</v>
      </c>
      <c r="B12" s="15"/>
      <c r="C12" s="15"/>
      <c r="D12" s="17"/>
      <c r="E12" s="54"/>
      <c r="F12" s="15"/>
      <c r="G12" s="13" t="s">
        <v>531</v>
      </c>
      <c r="H12" s="31"/>
      <c r="I12" s="15" t="s">
        <v>89</v>
      </c>
      <c r="J12" s="58">
        <v>600026</v>
      </c>
      <c r="K12" s="14">
        <v>0</v>
      </c>
      <c r="L12" s="14">
        <v>232.2</v>
      </c>
      <c r="M12" s="97"/>
      <c r="N12" s="100"/>
    </row>
    <row r="13" spans="1:14" hidden="1" x14ac:dyDescent="0.25">
      <c r="A13" s="17">
        <v>44015</v>
      </c>
      <c r="B13" s="15"/>
      <c r="C13" s="15"/>
      <c r="D13" s="17"/>
      <c r="E13" s="54"/>
      <c r="F13" s="15"/>
      <c r="G13" s="13" t="s">
        <v>532</v>
      </c>
      <c r="H13" s="31" t="s">
        <v>539</v>
      </c>
      <c r="I13" s="15" t="s">
        <v>504</v>
      </c>
      <c r="J13" s="58">
        <v>550681000082783</v>
      </c>
      <c r="K13" s="14">
        <v>232.2</v>
      </c>
      <c r="L13" s="14">
        <v>0</v>
      </c>
      <c r="M13" s="97"/>
      <c r="N13" s="100"/>
    </row>
    <row r="14" spans="1:14" hidden="1" x14ac:dyDescent="0.25">
      <c r="A14" s="17">
        <v>44015</v>
      </c>
      <c r="B14" s="15"/>
      <c r="C14" s="15"/>
      <c r="D14" s="17"/>
      <c r="E14" s="54"/>
      <c r="F14" s="15"/>
      <c r="G14" s="13" t="s">
        <v>532</v>
      </c>
      <c r="H14" s="31" t="s">
        <v>537</v>
      </c>
      <c r="I14" s="15" t="s">
        <v>287</v>
      </c>
      <c r="J14" s="58">
        <v>550681000082783</v>
      </c>
      <c r="K14" s="14">
        <v>182.88</v>
      </c>
      <c r="L14" s="14">
        <v>0</v>
      </c>
      <c r="M14" s="97"/>
      <c r="N14" s="100"/>
    </row>
    <row r="15" spans="1:14" hidden="1" x14ac:dyDescent="0.25">
      <c r="A15" s="17">
        <v>44015</v>
      </c>
      <c r="B15" s="15">
        <v>22517</v>
      </c>
      <c r="C15" s="15" t="s">
        <v>680</v>
      </c>
      <c r="D15" s="17">
        <v>43979</v>
      </c>
      <c r="E15" s="54" t="s">
        <v>734</v>
      </c>
      <c r="F15" s="15" t="s">
        <v>452</v>
      </c>
      <c r="G15" s="13" t="s">
        <v>453</v>
      </c>
      <c r="H15" s="31" t="s">
        <v>145</v>
      </c>
      <c r="I15" s="15" t="s">
        <v>292</v>
      </c>
      <c r="J15" s="58">
        <v>551821000110051</v>
      </c>
      <c r="K15" s="14">
        <v>534.62</v>
      </c>
      <c r="L15" s="14">
        <v>0</v>
      </c>
      <c r="M15" s="97"/>
      <c r="N15" s="100"/>
    </row>
    <row r="16" spans="1:14" hidden="1" x14ac:dyDescent="0.25">
      <c r="A16" s="17">
        <v>44015</v>
      </c>
      <c r="B16" s="15"/>
      <c r="C16" s="15"/>
      <c r="D16" s="17"/>
      <c r="E16" s="54"/>
      <c r="F16" s="15"/>
      <c r="G16" s="13" t="s">
        <v>533</v>
      </c>
      <c r="H16" s="31" t="s">
        <v>537</v>
      </c>
      <c r="I16" s="15" t="s">
        <v>287</v>
      </c>
      <c r="J16" s="58">
        <v>551852000033141</v>
      </c>
      <c r="K16" s="14">
        <v>182.88</v>
      </c>
      <c r="L16" s="14">
        <v>0</v>
      </c>
      <c r="M16" s="97"/>
      <c r="N16" s="100"/>
    </row>
    <row r="17" spans="1:14" hidden="1" x14ac:dyDescent="0.25">
      <c r="A17" s="17">
        <v>44015</v>
      </c>
      <c r="B17" s="15"/>
      <c r="C17" s="15"/>
      <c r="D17" s="17"/>
      <c r="E17" s="54"/>
      <c r="F17" s="15"/>
      <c r="G17" s="13" t="s">
        <v>534</v>
      </c>
      <c r="H17" s="31" t="s">
        <v>537</v>
      </c>
      <c r="I17" s="15" t="s">
        <v>287</v>
      </c>
      <c r="J17" s="58">
        <v>557031000007509</v>
      </c>
      <c r="K17" s="14">
        <v>182.88</v>
      </c>
      <c r="L17" s="14">
        <v>0</v>
      </c>
      <c r="M17" s="97"/>
      <c r="N17" s="100"/>
    </row>
    <row r="18" spans="1:14" hidden="1" x14ac:dyDescent="0.25">
      <c r="A18" s="17">
        <v>44015</v>
      </c>
      <c r="B18" s="15"/>
      <c r="C18" s="15"/>
      <c r="D18" s="17"/>
      <c r="E18" s="54"/>
      <c r="F18" s="15"/>
      <c r="G18" s="13" t="s">
        <v>534</v>
      </c>
      <c r="H18" s="31" t="s">
        <v>539</v>
      </c>
      <c r="I18" s="15" t="s">
        <v>504</v>
      </c>
      <c r="J18" s="58">
        <v>557031000007509</v>
      </c>
      <c r="K18" s="14">
        <v>244.8</v>
      </c>
      <c r="L18" s="14">
        <v>0</v>
      </c>
      <c r="M18" s="97"/>
      <c r="N18" s="100"/>
    </row>
    <row r="19" spans="1:14" hidden="1" x14ac:dyDescent="0.25">
      <c r="A19" s="17">
        <v>44015</v>
      </c>
      <c r="B19" s="15"/>
      <c r="C19" s="15"/>
      <c r="D19" s="17"/>
      <c r="E19" s="54"/>
      <c r="F19" s="15"/>
      <c r="G19" s="13" t="s">
        <v>376</v>
      </c>
      <c r="H19" s="31" t="s">
        <v>539</v>
      </c>
      <c r="I19" s="15" t="s">
        <v>504</v>
      </c>
      <c r="J19" s="58">
        <v>70301</v>
      </c>
      <c r="K19" s="14">
        <v>232.2</v>
      </c>
      <c r="L19" s="14">
        <v>0</v>
      </c>
      <c r="M19" s="97"/>
      <c r="N19" s="100"/>
    </row>
    <row r="20" spans="1:14" hidden="1" x14ac:dyDescent="0.25">
      <c r="A20" s="17">
        <v>44015</v>
      </c>
      <c r="B20" s="15"/>
      <c r="C20" s="15"/>
      <c r="D20" s="17"/>
      <c r="E20" s="54"/>
      <c r="F20" s="15"/>
      <c r="G20" s="13" t="s">
        <v>384</v>
      </c>
      <c r="H20" s="31" t="s">
        <v>539</v>
      </c>
      <c r="I20" s="15" t="s">
        <v>504</v>
      </c>
      <c r="J20" s="58">
        <v>70302</v>
      </c>
      <c r="K20" s="14">
        <v>137.80000000000001</v>
      </c>
      <c r="L20" s="14">
        <v>0</v>
      </c>
      <c r="M20" s="97"/>
      <c r="N20" s="100"/>
    </row>
    <row r="21" spans="1:14" hidden="1" x14ac:dyDescent="0.25">
      <c r="A21" s="17">
        <v>44015</v>
      </c>
      <c r="B21" s="15"/>
      <c r="C21" s="15"/>
      <c r="D21" s="17"/>
      <c r="E21" s="54"/>
      <c r="F21" s="15"/>
      <c r="G21" s="13" t="s">
        <v>397</v>
      </c>
      <c r="H21" s="31" t="s">
        <v>539</v>
      </c>
      <c r="I21" s="15" t="s">
        <v>504</v>
      </c>
      <c r="J21" s="58">
        <v>70303</v>
      </c>
      <c r="K21" s="14">
        <v>232.2</v>
      </c>
      <c r="L21" s="14">
        <v>0</v>
      </c>
      <c r="M21" s="97"/>
      <c r="N21" s="100"/>
    </row>
    <row r="22" spans="1:14" hidden="1" x14ac:dyDescent="0.25">
      <c r="A22" s="17">
        <v>44015</v>
      </c>
      <c r="B22" s="15"/>
      <c r="C22" s="15"/>
      <c r="D22" s="17"/>
      <c r="E22" s="54"/>
      <c r="F22" s="15"/>
      <c r="G22" s="13" t="s">
        <v>402</v>
      </c>
      <c r="H22" s="31" t="s">
        <v>539</v>
      </c>
      <c r="I22" s="15" t="s">
        <v>504</v>
      </c>
      <c r="J22" s="58">
        <v>70304</v>
      </c>
      <c r="K22" s="14">
        <v>486</v>
      </c>
      <c r="L22" s="14">
        <v>0</v>
      </c>
      <c r="M22" s="97"/>
      <c r="N22" s="100"/>
    </row>
    <row r="23" spans="1:14" hidden="1" x14ac:dyDescent="0.25">
      <c r="A23" s="17">
        <v>44015</v>
      </c>
      <c r="B23" s="15"/>
      <c r="C23" s="15"/>
      <c r="D23" s="17"/>
      <c r="E23" s="54"/>
      <c r="F23" s="15"/>
      <c r="G23" s="13" t="s">
        <v>393</v>
      </c>
      <c r="H23" s="31" t="s">
        <v>539</v>
      </c>
      <c r="I23" s="15" t="s">
        <v>504</v>
      </c>
      <c r="J23" s="58">
        <v>70305</v>
      </c>
      <c r="K23" s="14">
        <v>232.2</v>
      </c>
      <c r="L23" s="14">
        <v>0</v>
      </c>
      <c r="M23" s="97"/>
      <c r="N23" s="100"/>
    </row>
    <row r="24" spans="1:14" hidden="1" x14ac:dyDescent="0.25">
      <c r="A24" s="17">
        <v>44015</v>
      </c>
      <c r="B24" s="15"/>
      <c r="C24" s="15"/>
      <c r="D24" s="17"/>
      <c r="E24" s="54"/>
      <c r="F24" s="15"/>
      <c r="G24" s="13" t="s">
        <v>415</v>
      </c>
      <c r="H24" s="31" t="s">
        <v>539</v>
      </c>
      <c r="I24" s="15" t="s">
        <v>504</v>
      </c>
      <c r="J24" s="58">
        <v>70306</v>
      </c>
      <c r="K24" s="14">
        <v>134.4</v>
      </c>
      <c r="L24" s="14">
        <v>0</v>
      </c>
      <c r="M24" s="97"/>
      <c r="N24" s="100"/>
    </row>
    <row r="25" spans="1:14" hidden="1" x14ac:dyDescent="0.25">
      <c r="A25" s="17">
        <v>44015</v>
      </c>
      <c r="B25" s="15"/>
      <c r="C25" s="15"/>
      <c r="D25" s="17"/>
      <c r="E25" s="54"/>
      <c r="F25" s="15"/>
      <c r="G25" s="13" t="s">
        <v>394</v>
      </c>
      <c r="H25" s="31" t="s">
        <v>539</v>
      </c>
      <c r="I25" s="15" t="s">
        <v>504</v>
      </c>
      <c r="J25" s="58">
        <v>70307</v>
      </c>
      <c r="K25" s="14">
        <v>137.6</v>
      </c>
      <c r="L25" s="14">
        <v>0</v>
      </c>
      <c r="M25" s="97"/>
      <c r="N25" s="100"/>
    </row>
    <row r="26" spans="1:14" hidden="1" x14ac:dyDescent="0.25">
      <c r="A26" s="17">
        <v>44015</v>
      </c>
      <c r="B26" s="15"/>
      <c r="C26" s="15"/>
      <c r="D26" s="17"/>
      <c r="E26" s="54"/>
      <c r="F26" s="15"/>
      <c r="G26" s="13" t="s">
        <v>391</v>
      </c>
      <c r="H26" s="31" t="s">
        <v>539</v>
      </c>
      <c r="I26" s="15" t="s">
        <v>504</v>
      </c>
      <c r="J26" s="58">
        <v>70308</v>
      </c>
      <c r="K26" s="14">
        <v>232.2</v>
      </c>
      <c r="L26" s="14">
        <v>0</v>
      </c>
      <c r="M26" s="97"/>
      <c r="N26" s="100"/>
    </row>
    <row r="27" spans="1:14" hidden="1" x14ac:dyDescent="0.25">
      <c r="A27" s="17">
        <v>44015</v>
      </c>
      <c r="B27" s="15"/>
      <c r="C27" s="15"/>
      <c r="D27" s="17"/>
      <c r="E27" s="54"/>
      <c r="F27" s="15"/>
      <c r="G27" s="13" t="s">
        <v>390</v>
      </c>
      <c r="H27" s="31" t="s">
        <v>539</v>
      </c>
      <c r="I27" s="15" t="s">
        <v>504</v>
      </c>
      <c r="J27" s="58">
        <v>70309</v>
      </c>
      <c r="K27" s="14">
        <v>232.2</v>
      </c>
      <c r="L27" s="14">
        <v>0</v>
      </c>
      <c r="M27" s="97"/>
      <c r="N27" s="100"/>
    </row>
    <row r="28" spans="1:14" hidden="1" x14ac:dyDescent="0.25">
      <c r="A28" s="17">
        <v>44015</v>
      </c>
      <c r="B28" s="15"/>
      <c r="C28" s="15"/>
      <c r="D28" s="17"/>
      <c r="E28" s="54"/>
      <c r="F28" s="15"/>
      <c r="G28" s="13" t="s">
        <v>395</v>
      </c>
      <c r="H28" s="31" t="s">
        <v>539</v>
      </c>
      <c r="I28" s="15" t="s">
        <v>504</v>
      </c>
      <c r="J28" s="58">
        <v>70310</v>
      </c>
      <c r="K28" s="14">
        <v>137.6</v>
      </c>
      <c r="L28" s="14">
        <v>0</v>
      </c>
      <c r="M28" s="97"/>
      <c r="N28" s="100"/>
    </row>
    <row r="29" spans="1:14" hidden="1" x14ac:dyDescent="0.25">
      <c r="A29" s="17">
        <v>44015</v>
      </c>
      <c r="B29" s="15"/>
      <c r="C29" s="15"/>
      <c r="D29" s="17"/>
      <c r="E29" s="54"/>
      <c r="F29" s="15"/>
      <c r="G29" s="13" t="s">
        <v>403</v>
      </c>
      <c r="H29" s="31" t="s">
        <v>539</v>
      </c>
      <c r="I29" s="15" t="s">
        <v>504</v>
      </c>
      <c r="J29" s="58">
        <v>70311</v>
      </c>
      <c r="K29" s="14">
        <v>137.6</v>
      </c>
      <c r="L29" s="14">
        <v>0</v>
      </c>
      <c r="M29" s="97"/>
      <c r="N29" s="100"/>
    </row>
    <row r="30" spans="1:14" hidden="1" x14ac:dyDescent="0.25">
      <c r="A30" s="17">
        <v>44015</v>
      </c>
      <c r="B30" s="15"/>
      <c r="C30" s="15"/>
      <c r="D30" s="17"/>
      <c r="E30" s="54"/>
      <c r="F30" s="15"/>
      <c r="G30" s="13" t="s">
        <v>404</v>
      </c>
      <c r="H30" s="31" t="s">
        <v>539</v>
      </c>
      <c r="I30" s="15" t="s">
        <v>504</v>
      </c>
      <c r="J30" s="58">
        <v>70312</v>
      </c>
      <c r="K30" s="14">
        <v>272</v>
      </c>
      <c r="L30" s="14">
        <v>0</v>
      </c>
      <c r="M30" s="97"/>
      <c r="N30" s="100"/>
    </row>
    <row r="31" spans="1:14" hidden="1" x14ac:dyDescent="0.25">
      <c r="A31" s="17">
        <v>44015</v>
      </c>
      <c r="B31" s="15"/>
      <c r="C31" s="15"/>
      <c r="D31" s="17"/>
      <c r="E31" s="54"/>
      <c r="F31" s="15"/>
      <c r="G31" s="13" t="s">
        <v>406</v>
      </c>
      <c r="H31" s="31" t="s">
        <v>539</v>
      </c>
      <c r="I31" s="15" t="s">
        <v>504</v>
      </c>
      <c r="J31" s="58">
        <v>70313</v>
      </c>
      <c r="K31" s="14">
        <v>137.6</v>
      </c>
      <c r="L31" s="14">
        <v>0</v>
      </c>
      <c r="M31" s="97"/>
      <c r="N31" s="100"/>
    </row>
    <row r="32" spans="1:14" hidden="1" x14ac:dyDescent="0.25">
      <c r="A32" s="17">
        <v>44015</v>
      </c>
      <c r="B32" s="15"/>
      <c r="C32" s="15"/>
      <c r="D32" s="17"/>
      <c r="E32" s="54"/>
      <c r="F32" s="15"/>
      <c r="G32" s="13" t="s">
        <v>412</v>
      </c>
      <c r="H32" s="31" t="s">
        <v>539</v>
      </c>
      <c r="I32" s="15" t="s">
        <v>504</v>
      </c>
      <c r="J32" s="58">
        <v>70314</v>
      </c>
      <c r="K32" s="14">
        <v>137.6</v>
      </c>
      <c r="L32" s="14">
        <v>0</v>
      </c>
      <c r="M32" s="97"/>
      <c r="N32" s="100"/>
    </row>
    <row r="33" spans="1:14" hidden="1" x14ac:dyDescent="0.25">
      <c r="A33" s="17">
        <v>44015</v>
      </c>
      <c r="B33" s="15"/>
      <c r="C33" s="15"/>
      <c r="D33" s="17"/>
      <c r="E33" s="54"/>
      <c r="F33" s="15"/>
      <c r="G33" s="13" t="s">
        <v>420</v>
      </c>
      <c r="H33" s="31" t="s">
        <v>539</v>
      </c>
      <c r="I33" s="15" t="s">
        <v>504</v>
      </c>
      <c r="J33" s="58">
        <v>70315</v>
      </c>
      <c r="K33" s="14">
        <v>129</v>
      </c>
      <c r="L33" s="14">
        <v>0</v>
      </c>
      <c r="M33" s="97"/>
      <c r="N33" s="100"/>
    </row>
    <row r="34" spans="1:14" hidden="1" x14ac:dyDescent="0.25">
      <c r="A34" s="17">
        <v>44015</v>
      </c>
      <c r="B34" s="15"/>
      <c r="C34" s="15"/>
      <c r="D34" s="17"/>
      <c r="E34" s="54"/>
      <c r="F34" s="15"/>
      <c r="G34" s="13" t="s">
        <v>432</v>
      </c>
      <c r="H34" s="31" t="s">
        <v>539</v>
      </c>
      <c r="I34" s="15" t="s">
        <v>504</v>
      </c>
      <c r="J34" s="58">
        <v>70316</v>
      </c>
      <c r="K34" s="14">
        <v>140.80000000000001</v>
      </c>
      <c r="L34" s="14">
        <v>0</v>
      </c>
      <c r="M34" s="97"/>
      <c r="N34" s="100"/>
    </row>
    <row r="35" spans="1:14" hidden="1" x14ac:dyDescent="0.25">
      <c r="A35" s="17">
        <v>44015</v>
      </c>
      <c r="B35" s="15"/>
      <c r="C35" s="15"/>
      <c r="D35" s="17"/>
      <c r="E35" s="54"/>
      <c r="F35" s="15"/>
      <c r="G35" s="13" t="s">
        <v>418</v>
      </c>
      <c r="H35" s="31" t="s">
        <v>539</v>
      </c>
      <c r="I35" s="15" t="s">
        <v>504</v>
      </c>
      <c r="J35" s="58">
        <v>70317</v>
      </c>
      <c r="K35" s="14">
        <v>334.8</v>
      </c>
      <c r="L35" s="14">
        <v>0</v>
      </c>
      <c r="M35" s="97"/>
      <c r="N35" s="100"/>
    </row>
    <row r="36" spans="1:14" hidden="1" x14ac:dyDescent="0.25">
      <c r="A36" s="17">
        <v>44015</v>
      </c>
      <c r="B36" s="15"/>
      <c r="C36" s="15"/>
      <c r="D36" s="17"/>
      <c r="E36" s="54"/>
      <c r="F36" s="15"/>
      <c r="G36" s="13" t="s">
        <v>429</v>
      </c>
      <c r="H36" s="31" t="s">
        <v>539</v>
      </c>
      <c r="I36" s="15" t="s">
        <v>504</v>
      </c>
      <c r="J36" s="58">
        <v>70318</v>
      </c>
      <c r="K36" s="14">
        <v>140.80000000000001</v>
      </c>
      <c r="L36" s="14">
        <v>0</v>
      </c>
      <c r="M36" s="97"/>
      <c r="N36" s="100"/>
    </row>
    <row r="37" spans="1:14" hidden="1" x14ac:dyDescent="0.25">
      <c r="A37" s="17">
        <v>44015</v>
      </c>
      <c r="B37" s="15"/>
      <c r="C37" s="15"/>
      <c r="D37" s="17"/>
      <c r="E37" s="54"/>
      <c r="F37" s="15"/>
      <c r="G37" s="13" t="s">
        <v>430</v>
      </c>
      <c r="H37" s="31" t="s">
        <v>539</v>
      </c>
      <c r="I37" s="15" t="s">
        <v>504</v>
      </c>
      <c r="J37" s="58">
        <v>70319</v>
      </c>
      <c r="K37" s="14">
        <v>137.6</v>
      </c>
      <c r="L37" s="14">
        <v>0</v>
      </c>
      <c r="M37" s="97"/>
      <c r="N37" s="100"/>
    </row>
    <row r="38" spans="1:14" hidden="1" x14ac:dyDescent="0.25">
      <c r="A38" s="17">
        <v>44015</v>
      </c>
      <c r="B38" s="15"/>
      <c r="C38" s="15"/>
      <c r="D38" s="17"/>
      <c r="E38" s="54"/>
      <c r="F38" s="15"/>
      <c r="G38" s="13" t="s">
        <v>368</v>
      </c>
      <c r="H38" s="31" t="s">
        <v>537</v>
      </c>
      <c r="I38" s="15" t="s">
        <v>287</v>
      </c>
      <c r="J38" s="58">
        <v>70320</v>
      </c>
      <c r="K38" s="14">
        <v>182.88</v>
      </c>
      <c r="L38" s="14">
        <v>0</v>
      </c>
      <c r="M38" s="97"/>
      <c r="N38" s="100"/>
    </row>
    <row r="39" spans="1:14" hidden="1" x14ac:dyDescent="0.25">
      <c r="A39" s="17">
        <v>44015</v>
      </c>
      <c r="B39" s="15"/>
      <c r="C39" s="15"/>
      <c r="D39" s="17"/>
      <c r="E39" s="54"/>
      <c r="F39" s="15"/>
      <c r="G39" s="13" t="s">
        <v>369</v>
      </c>
      <c r="H39" s="31" t="s">
        <v>537</v>
      </c>
      <c r="I39" s="15" t="s">
        <v>287</v>
      </c>
      <c r="J39" s="58">
        <v>70321</v>
      </c>
      <c r="K39" s="14">
        <v>182.88</v>
      </c>
      <c r="L39" s="14">
        <v>0</v>
      </c>
      <c r="M39" s="97"/>
      <c r="N39" s="100"/>
    </row>
    <row r="40" spans="1:14" hidden="1" x14ac:dyDescent="0.25">
      <c r="A40" s="17">
        <v>44015</v>
      </c>
      <c r="B40" s="15"/>
      <c r="C40" s="15"/>
      <c r="D40" s="17"/>
      <c r="E40" s="54"/>
      <c r="F40" s="15"/>
      <c r="G40" s="13" t="s">
        <v>371</v>
      </c>
      <c r="H40" s="31" t="s">
        <v>537</v>
      </c>
      <c r="I40" s="15" t="s">
        <v>287</v>
      </c>
      <c r="J40" s="58">
        <v>70322</v>
      </c>
      <c r="K40" s="14">
        <v>182.88</v>
      </c>
      <c r="L40" s="14">
        <v>0</v>
      </c>
      <c r="M40" s="97"/>
      <c r="N40" s="100"/>
    </row>
    <row r="41" spans="1:14" hidden="1" x14ac:dyDescent="0.25">
      <c r="A41" s="17">
        <v>44015</v>
      </c>
      <c r="B41" s="15"/>
      <c r="C41" s="15"/>
      <c r="D41" s="17"/>
      <c r="E41" s="54"/>
      <c r="F41" s="15"/>
      <c r="G41" s="13" t="s">
        <v>372</v>
      </c>
      <c r="H41" s="31" t="s">
        <v>537</v>
      </c>
      <c r="I41" s="15" t="s">
        <v>287</v>
      </c>
      <c r="J41" s="58">
        <v>70323</v>
      </c>
      <c r="K41" s="14">
        <v>182.88</v>
      </c>
      <c r="L41" s="14">
        <v>0</v>
      </c>
      <c r="M41" s="97"/>
      <c r="N41" s="100"/>
    </row>
    <row r="42" spans="1:14" hidden="1" x14ac:dyDescent="0.25">
      <c r="A42" s="17">
        <v>44015</v>
      </c>
      <c r="B42" s="15"/>
      <c r="C42" s="15"/>
      <c r="D42" s="17"/>
      <c r="E42" s="54"/>
      <c r="F42" s="15"/>
      <c r="G42" s="13" t="s">
        <v>376</v>
      </c>
      <c r="H42" s="31" t="s">
        <v>537</v>
      </c>
      <c r="I42" s="15" t="s">
        <v>287</v>
      </c>
      <c r="J42" s="58">
        <v>70324</v>
      </c>
      <c r="K42" s="14">
        <v>182.88</v>
      </c>
      <c r="L42" s="14">
        <v>0</v>
      </c>
      <c r="M42" s="97"/>
      <c r="N42" s="100"/>
    </row>
    <row r="43" spans="1:14" hidden="1" x14ac:dyDescent="0.25">
      <c r="A43" s="17">
        <v>44015</v>
      </c>
      <c r="B43" s="15"/>
      <c r="C43" s="15"/>
      <c r="D43" s="17"/>
      <c r="E43" s="54"/>
      <c r="F43" s="15"/>
      <c r="G43" s="13" t="s">
        <v>377</v>
      </c>
      <c r="H43" s="31" t="s">
        <v>537</v>
      </c>
      <c r="I43" s="15" t="s">
        <v>287</v>
      </c>
      <c r="J43" s="58">
        <v>70325</v>
      </c>
      <c r="K43" s="14">
        <v>182.88</v>
      </c>
      <c r="L43" s="14">
        <v>0</v>
      </c>
      <c r="M43" s="97"/>
      <c r="N43" s="100"/>
    </row>
    <row r="44" spans="1:14" hidden="1" x14ac:dyDescent="0.25">
      <c r="A44" s="17">
        <v>44015</v>
      </c>
      <c r="B44" s="15"/>
      <c r="C44" s="15"/>
      <c r="D44" s="17"/>
      <c r="E44" s="54"/>
      <c r="F44" s="15"/>
      <c r="G44" s="13" t="s">
        <v>379</v>
      </c>
      <c r="H44" s="31" t="s">
        <v>537</v>
      </c>
      <c r="I44" s="15" t="s">
        <v>287</v>
      </c>
      <c r="J44" s="58">
        <v>70326</v>
      </c>
      <c r="K44" s="14">
        <v>182.88</v>
      </c>
      <c r="L44" s="14">
        <v>0</v>
      </c>
      <c r="M44" s="97"/>
      <c r="N44" s="100"/>
    </row>
    <row r="45" spans="1:14" hidden="1" x14ac:dyDescent="0.25">
      <c r="A45" s="17">
        <v>44015</v>
      </c>
      <c r="B45" s="15"/>
      <c r="C45" s="15"/>
      <c r="D45" s="17"/>
      <c r="E45" s="54"/>
      <c r="F45" s="15"/>
      <c r="G45" s="13" t="s">
        <v>381</v>
      </c>
      <c r="H45" s="31" t="s">
        <v>537</v>
      </c>
      <c r="I45" s="15" t="s">
        <v>287</v>
      </c>
      <c r="J45" s="58">
        <v>70327</v>
      </c>
      <c r="K45" s="14">
        <v>182.88</v>
      </c>
      <c r="L45" s="14">
        <v>0</v>
      </c>
      <c r="M45" s="97"/>
      <c r="N45" s="100"/>
    </row>
    <row r="46" spans="1:14" hidden="1" x14ac:dyDescent="0.25">
      <c r="A46" s="17">
        <v>44015</v>
      </c>
      <c r="B46" s="15"/>
      <c r="C46" s="15"/>
      <c r="D46" s="17"/>
      <c r="E46" s="54"/>
      <c r="F46" s="15"/>
      <c r="G46" s="13" t="s">
        <v>382</v>
      </c>
      <c r="H46" s="31" t="s">
        <v>537</v>
      </c>
      <c r="I46" s="15" t="s">
        <v>287</v>
      </c>
      <c r="J46" s="58">
        <v>70328</v>
      </c>
      <c r="K46" s="14">
        <v>182.88</v>
      </c>
      <c r="L46" s="14">
        <v>0</v>
      </c>
      <c r="M46" s="97"/>
      <c r="N46" s="100"/>
    </row>
    <row r="47" spans="1:14" hidden="1" x14ac:dyDescent="0.25">
      <c r="A47" s="17">
        <v>44015</v>
      </c>
      <c r="B47" s="15"/>
      <c r="C47" s="15"/>
      <c r="D47" s="17"/>
      <c r="E47" s="54"/>
      <c r="F47" s="15"/>
      <c r="G47" s="13" t="s">
        <v>383</v>
      </c>
      <c r="H47" s="31" t="s">
        <v>537</v>
      </c>
      <c r="I47" s="15" t="s">
        <v>287</v>
      </c>
      <c r="J47" s="58">
        <v>70329</v>
      </c>
      <c r="K47" s="14">
        <v>182.88</v>
      </c>
      <c r="L47" s="14">
        <v>0</v>
      </c>
      <c r="M47" s="97"/>
      <c r="N47" s="100"/>
    </row>
    <row r="48" spans="1:14" hidden="1" x14ac:dyDescent="0.25">
      <c r="A48" s="17">
        <v>44015</v>
      </c>
      <c r="B48" s="15"/>
      <c r="C48" s="15"/>
      <c r="D48" s="17"/>
      <c r="E48" s="54"/>
      <c r="F48" s="15"/>
      <c r="G48" s="13" t="s">
        <v>385</v>
      </c>
      <c r="H48" s="31" t="s">
        <v>537</v>
      </c>
      <c r="I48" s="15" t="s">
        <v>287</v>
      </c>
      <c r="J48" s="58">
        <v>70330</v>
      </c>
      <c r="K48" s="14">
        <v>182.88</v>
      </c>
      <c r="L48" s="14">
        <v>0</v>
      </c>
      <c r="M48" s="97"/>
      <c r="N48" s="100"/>
    </row>
    <row r="49" spans="1:14" hidden="1" x14ac:dyDescent="0.25">
      <c r="A49" s="17">
        <v>44015</v>
      </c>
      <c r="B49" s="15"/>
      <c r="C49" s="15"/>
      <c r="D49" s="17"/>
      <c r="E49" s="54"/>
      <c r="F49" s="15"/>
      <c r="G49" s="13" t="s">
        <v>397</v>
      </c>
      <c r="H49" s="31" t="s">
        <v>537</v>
      </c>
      <c r="I49" s="15" t="s">
        <v>287</v>
      </c>
      <c r="J49" s="58">
        <v>70331</v>
      </c>
      <c r="K49" s="14">
        <v>182.88</v>
      </c>
      <c r="L49" s="14">
        <v>0</v>
      </c>
      <c r="M49" s="97"/>
      <c r="N49" s="100"/>
    </row>
    <row r="50" spans="1:14" hidden="1" x14ac:dyDescent="0.25">
      <c r="A50" s="17">
        <v>44015</v>
      </c>
      <c r="B50" s="15"/>
      <c r="C50" s="15"/>
      <c r="D50" s="17"/>
      <c r="E50" s="54"/>
      <c r="F50" s="15"/>
      <c r="G50" s="13" t="s">
        <v>388</v>
      </c>
      <c r="H50" s="31" t="s">
        <v>537</v>
      </c>
      <c r="I50" s="15" t="s">
        <v>287</v>
      </c>
      <c r="J50" s="58">
        <v>70332</v>
      </c>
      <c r="K50" s="14">
        <v>182.88</v>
      </c>
      <c r="L50" s="14">
        <v>0</v>
      </c>
      <c r="M50" s="97"/>
      <c r="N50" s="100"/>
    </row>
    <row r="51" spans="1:14" hidden="1" x14ac:dyDescent="0.25">
      <c r="A51" s="17">
        <v>44015</v>
      </c>
      <c r="B51" s="15"/>
      <c r="C51" s="15"/>
      <c r="D51" s="17"/>
      <c r="E51" s="54"/>
      <c r="F51" s="15"/>
      <c r="G51" s="13" t="s">
        <v>389</v>
      </c>
      <c r="H51" s="31" t="s">
        <v>537</v>
      </c>
      <c r="I51" s="15" t="s">
        <v>287</v>
      </c>
      <c r="J51" s="58">
        <v>70333</v>
      </c>
      <c r="K51" s="14">
        <v>182.88</v>
      </c>
      <c r="L51" s="14">
        <v>0</v>
      </c>
      <c r="M51" s="97"/>
      <c r="N51" s="100"/>
    </row>
    <row r="52" spans="1:14" hidden="1" x14ac:dyDescent="0.25">
      <c r="A52" s="17">
        <v>44015</v>
      </c>
      <c r="B52" s="15"/>
      <c r="C52" s="15"/>
      <c r="D52" s="17"/>
      <c r="E52" s="54"/>
      <c r="F52" s="15"/>
      <c r="G52" s="13" t="s">
        <v>390</v>
      </c>
      <c r="H52" s="31" t="s">
        <v>537</v>
      </c>
      <c r="I52" s="15" t="s">
        <v>287</v>
      </c>
      <c r="J52" s="58">
        <v>70334</v>
      </c>
      <c r="K52" s="14">
        <v>182.88</v>
      </c>
      <c r="L52" s="14">
        <v>0</v>
      </c>
      <c r="M52" s="97"/>
      <c r="N52" s="100"/>
    </row>
    <row r="53" spans="1:14" hidden="1" x14ac:dyDescent="0.25">
      <c r="A53" s="17">
        <v>44015</v>
      </c>
      <c r="B53" s="15"/>
      <c r="C53" s="15"/>
      <c r="D53" s="17"/>
      <c r="E53" s="54"/>
      <c r="F53" s="15"/>
      <c r="G53" s="13" t="s">
        <v>391</v>
      </c>
      <c r="H53" s="31" t="s">
        <v>537</v>
      </c>
      <c r="I53" s="15" t="s">
        <v>287</v>
      </c>
      <c r="J53" s="58">
        <v>70335</v>
      </c>
      <c r="K53" s="14">
        <v>182.88</v>
      </c>
      <c r="L53" s="14">
        <v>0</v>
      </c>
      <c r="M53" s="97"/>
      <c r="N53" s="100"/>
    </row>
    <row r="54" spans="1:14" hidden="1" x14ac:dyDescent="0.25">
      <c r="A54" s="17">
        <v>44015</v>
      </c>
      <c r="B54" s="15"/>
      <c r="C54" s="15"/>
      <c r="D54" s="17"/>
      <c r="E54" s="54"/>
      <c r="F54" s="15"/>
      <c r="G54" s="13" t="s">
        <v>402</v>
      </c>
      <c r="H54" s="31" t="s">
        <v>537</v>
      </c>
      <c r="I54" s="15" t="s">
        <v>287</v>
      </c>
      <c r="J54" s="58">
        <v>70336</v>
      </c>
      <c r="K54" s="14">
        <v>182.88</v>
      </c>
      <c r="L54" s="14">
        <v>0</v>
      </c>
      <c r="M54" s="97"/>
      <c r="N54" s="100"/>
    </row>
    <row r="55" spans="1:14" hidden="1" x14ac:dyDescent="0.25">
      <c r="A55" s="17">
        <v>44015</v>
      </c>
      <c r="B55" s="15"/>
      <c r="C55" s="15"/>
      <c r="D55" s="17"/>
      <c r="E55" s="54"/>
      <c r="F55" s="15"/>
      <c r="G55" s="13" t="s">
        <v>392</v>
      </c>
      <c r="H55" s="31" t="s">
        <v>537</v>
      </c>
      <c r="I55" s="15" t="s">
        <v>287</v>
      </c>
      <c r="J55" s="58">
        <v>70337</v>
      </c>
      <c r="K55" s="14">
        <v>182.88</v>
      </c>
      <c r="L55" s="14">
        <v>0</v>
      </c>
      <c r="M55" s="97"/>
      <c r="N55" s="100"/>
    </row>
    <row r="56" spans="1:14" hidden="1" x14ac:dyDescent="0.25">
      <c r="A56" s="17">
        <v>44015</v>
      </c>
      <c r="B56" s="15"/>
      <c r="C56" s="15"/>
      <c r="D56" s="17"/>
      <c r="E56" s="54"/>
      <c r="F56" s="15"/>
      <c r="G56" s="13" t="s">
        <v>393</v>
      </c>
      <c r="H56" s="31" t="s">
        <v>537</v>
      </c>
      <c r="I56" s="15" t="s">
        <v>287</v>
      </c>
      <c r="J56" s="58">
        <v>70338</v>
      </c>
      <c r="K56" s="14">
        <v>182.88</v>
      </c>
      <c r="L56" s="14">
        <v>0</v>
      </c>
      <c r="M56" s="97"/>
      <c r="N56" s="100"/>
    </row>
    <row r="57" spans="1:14" hidden="1" x14ac:dyDescent="0.25">
      <c r="A57" s="17">
        <v>44015</v>
      </c>
      <c r="B57" s="15"/>
      <c r="C57" s="15"/>
      <c r="D57" s="17"/>
      <c r="E57" s="54"/>
      <c r="F57" s="15"/>
      <c r="G57" s="13" t="s">
        <v>415</v>
      </c>
      <c r="H57" s="31" t="s">
        <v>537</v>
      </c>
      <c r="I57" s="15" t="s">
        <v>287</v>
      </c>
      <c r="J57" s="58">
        <v>70339</v>
      </c>
      <c r="K57" s="14">
        <v>182.88</v>
      </c>
      <c r="L57" s="14">
        <v>0</v>
      </c>
      <c r="M57" s="97"/>
      <c r="N57" s="100"/>
    </row>
    <row r="58" spans="1:14" hidden="1" x14ac:dyDescent="0.25">
      <c r="A58" s="17">
        <v>44015</v>
      </c>
      <c r="B58" s="15"/>
      <c r="C58" s="15"/>
      <c r="D58" s="17"/>
      <c r="E58" s="54"/>
      <c r="F58" s="15"/>
      <c r="G58" s="13" t="s">
        <v>394</v>
      </c>
      <c r="H58" s="31" t="s">
        <v>537</v>
      </c>
      <c r="I58" s="15" t="s">
        <v>287</v>
      </c>
      <c r="J58" s="58">
        <v>70340</v>
      </c>
      <c r="K58" s="14">
        <v>182.88</v>
      </c>
      <c r="L58" s="14">
        <v>0</v>
      </c>
      <c r="M58" s="97"/>
      <c r="N58" s="100"/>
    </row>
    <row r="59" spans="1:14" hidden="1" x14ac:dyDescent="0.25">
      <c r="A59" s="17">
        <v>44015</v>
      </c>
      <c r="B59" s="15"/>
      <c r="C59" s="15"/>
      <c r="D59" s="17"/>
      <c r="E59" s="54"/>
      <c r="F59" s="15"/>
      <c r="G59" s="13" t="s">
        <v>395</v>
      </c>
      <c r="H59" s="31" t="s">
        <v>537</v>
      </c>
      <c r="I59" s="15" t="s">
        <v>287</v>
      </c>
      <c r="J59" s="58">
        <v>70341</v>
      </c>
      <c r="K59" s="14">
        <v>182.88</v>
      </c>
      <c r="L59" s="14">
        <v>0</v>
      </c>
      <c r="M59" s="97"/>
      <c r="N59" s="100"/>
    </row>
    <row r="60" spans="1:14" hidden="1" x14ac:dyDescent="0.25">
      <c r="A60" s="17">
        <v>44015</v>
      </c>
      <c r="B60" s="15"/>
      <c r="C60" s="15"/>
      <c r="D60" s="17"/>
      <c r="E60" s="54"/>
      <c r="F60" s="15"/>
      <c r="G60" s="13" t="s">
        <v>414</v>
      </c>
      <c r="H60" s="31" t="s">
        <v>537</v>
      </c>
      <c r="I60" s="15" t="s">
        <v>287</v>
      </c>
      <c r="J60" s="58">
        <v>70342</v>
      </c>
      <c r="K60" s="14">
        <v>182.88</v>
      </c>
      <c r="L60" s="14">
        <v>0</v>
      </c>
      <c r="M60" s="97"/>
      <c r="N60" s="100"/>
    </row>
    <row r="61" spans="1:14" hidden="1" x14ac:dyDescent="0.25">
      <c r="A61" s="17">
        <v>44015</v>
      </c>
      <c r="B61" s="15"/>
      <c r="C61" s="15"/>
      <c r="D61" s="17"/>
      <c r="E61" s="54"/>
      <c r="F61" s="15"/>
      <c r="G61" s="13" t="s">
        <v>403</v>
      </c>
      <c r="H61" s="31" t="s">
        <v>537</v>
      </c>
      <c r="I61" s="15" t="s">
        <v>287</v>
      </c>
      <c r="J61" s="58">
        <v>70343</v>
      </c>
      <c r="K61" s="14">
        <v>182.88</v>
      </c>
      <c r="L61" s="14">
        <v>0</v>
      </c>
      <c r="M61" s="97"/>
      <c r="N61" s="100"/>
    </row>
    <row r="62" spans="1:14" hidden="1" x14ac:dyDescent="0.25">
      <c r="A62" s="17">
        <v>44015</v>
      </c>
      <c r="B62" s="15"/>
      <c r="C62" s="15"/>
      <c r="D62" s="17"/>
      <c r="E62" s="54"/>
      <c r="F62" s="15"/>
      <c r="G62" s="13" t="s">
        <v>404</v>
      </c>
      <c r="H62" s="31" t="s">
        <v>537</v>
      </c>
      <c r="I62" s="15" t="s">
        <v>287</v>
      </c>
      <c r="J62" s="58">
        <v>70344</v>
      </c>
      <c r="K62" s="14">
        <v>182.88</v>
      </c>
      <c r="L62" s="14">
        <v>0</v>
      </c>
      <c r="M62" s="97"/>
      <c r="N62" s="100"/>
    </row>
    <row r="63" spans="1:14" hidden="1" x14ac:dyDescent="0.25">
      <c r="A63" s="17">
        <v>44015</v>
      </c>
      <c r="B63" s="15"/>
      <c r="C63" s="15"/>
      <c r="D63" s="17"/>
      <c r="E63" s="54"/>
      <c r="F63" s="15"/>
      <c r="G63" s="13" t="s">
        <v>405</v>
      </c>
      <c r="H63" s="31" t="s">
        <v>537</v>
      </c>
      <c r="I63" s="15" t="s">
        <v>287</v>
      </c>
      <c r="J63" s="58">
        <v>70345</v>
      </c>
      <c r="K63" s="14">
        <v>182.88</v>
      </c>
      <c r="L63" s="14">
        <v>0</v>
      </c>
      <c r="M63" s="97"/>
      <c r="N63" s="100"/>
    </row>
    <row r="64" spans="1:14" hidden="1" x14ac:dyDescent="0.25">
      <c r="A64" s="17">
        <v>44015</v>
      </c>
      <c r="B64" s="15"/>
      <c r="C64" s="15"/>
      <c r="D64" s="17"/>
      <c r="E64" s="54"/>
      <c r="F64" s="15"/>
      <c r="G64" s="13" t="s">
        <v>406</v>
      </c>
      <c r="H64" s="31" t="s">
        <v>537</v>
      </c>
      <c r="I64" s="15" t="s">
        <v>287</v>
      </c>
      <c r="J64" s="58">
        <v>70346</v>
      </c>
      <c r="K64" s="14">
        <v>182.88</v>
      </c>
      <c r="L64" s="14">
        <v>0</v>
      </c>
      <c r="M64" s="97"/>
      <c r="N64" s="100"/>
    </row>
    <row r="65" spans="1:14" hidden="1" x14ac:dyDescent="0.25">
      <c r="A65" s="17">
        <v>44015</v>
      </c>
      <c r="B65" s="15"/>
      <c r="C65" s="15"/>
      <c r="D65" s="17"/>
      <c r="E65" s="54"/>
      <c r="F65" s="15"/>
      <c r="G65" s="13" t="s">
        <v>412</v>
      </c>
      <c r="H65" s="31" t="s">
        <v>537</v>
      </c>
      <c r="I65" s="15" t="s">
        <v>287</v>
      </c>
      <c r="J65" s="58">
        <v>70347</v>
      </c>
      <c r="K65" s="14">
        <v>182.88</v>
      </c>
      <c r="L65" s="14">
        <v>0</v>
      </c>
      <c r="M65" s="97"/>
      <c r="N65" s="100"/>
    </row>
    <row r="66" spans="1:14" hidden="1" x14ac:dyDescent="0.25">
      <c r="A66" s="17">
        <v>44015</v>
      </c>
      <c r="B66" s="15"/>
      <c r="C66" s="15"/>
      <c r="D66" s="17"/>
      <c r="E66" s="54"/>
      <c r="F66" s="15"/>
      <c r="G66" s="13" t="s">
        <v>421</v>
      </c>
      <c r="H66" s="31" t="s">
        <v>537</v>
      </c>
      <c r="I66" s="15" t="s">
        <v>287</v>
      </c>
      <c r="J66" s="58">
        <v>70348</v>
      </c>
      <c r="K66" s="14">
        <v>182.88</v>
      </c>
      <c r="L66" s="14">
        <v>0</v>
      </c>
      <c r="M66" s="97"/>
      <c r="N66" s="100"/>
    </row>
    <row r="67" spans="1:14" hidden="1" x14ac:dyDescent="0.25">
      <c r="A67" s="17">
        <v>44015</v>
      </c>
      <c r="B67" s="15"/>
      <c r="C67" s="15"/>
      <c r="D67" s="17"/>
      <c r="E67" s="54"/>
      <c r="F67" s="15"/>
      <c r="G67" s="13" t="s">
        <v>432</v>
      </c>
      <c r="H67" s="31" t="s">
        <v>537</v>
      </c>
      <c r="I67" s="15" t="s">
        <v>287</v>
      </c>
      <c r="J67" s="58">
        <v>70349</v>
      </c>
      <c r="K67" s="14">
        <v>182.88</v>
      </c>
      <c r="L67" s="14">
        <v>0</v>
      </c>
      <c r="M67" s="97"/>
      <c r="N67" s="100"/>
    </row>
    <row r="68" spans="1:14" hidden="1" x14ac:dyDescent="0.25">
      <c r="A68" s="17">
        <v>44015</v>
      </c>
      <c r="B68" s="15"/>
      <c r="C68" s="15"/>
      <c r="D68" s="17"/>
      <c r="E68" s="54"/>
      <c r="F68" s="15"/>
      <c r="G68" s="13" t="s">
        <v>485</v>
      </c>
      <c r="H68" s="31" t="s">
        <v>537</v>
      </c>
      <c r="I68" s="15" t="s">
        <v>287</v>
      </c>
      <c r="J68" s="58">
        <v>70350</v>
      </c>
      <c r="K68" s="14">
        <v>182.88</v>
      </c>
      <c r="L68" s="14">
        <v>0</v>
      </c>
      <c r="M68" s="97"/>
      <c r="N68" s="100"/>
    </row>
    <row r="69" spans="1:14" hidden="1" x14ac:dyDescent="0.25">
      <c r="A69" s="17">
        <v>44015</v>
      </c>
      <c r="B69" s="15"/>
      <c r="C69" s="15"/>
      <c r="D69" s="17"/>
      <c r="E69" s="54"/>
      <c r="F69" s="15"/>
      <c r="G69" s="13" t="s">
        <v>418</v>
      </c>
      <c r="H69" s="31" t="s">
        <v>537</v>
      </c>
      <c r="I69" s="15" t="s">
        <v>287</v>
      </c>
      <c r="J69" s="58">
        <v>70351</v>
      </c>
      <c r="K69" s="14">
        <v>182.88</v>
      </c>
      <c r="L69" s="14">
        <v>0</v>
      </c>
      <c r="M69" s="97"/>
      <c r="N69" s="100"/>
    </row>
    <row r="70" spans="1:14" hidden="1" x14ac:dyDescent="0.25">
      <c r="A70" s="17">
        <v>44015</v>
      </c>
      <c r="B70" s="15"/>
      <c r="C70" s="15"/>
      <c r="D70" s="17"/>
      <c r="E70" s="54"/>
      <c r="F70" s="15"/>
      <c r="G70" s="13" t="s">
        <v>429</v>
      </c>
      <c r="H70" s="31" t="s">
        <v>537</v>
      </c>
      <c r="I70" s="15" t="s">
        <v>287</v>
      </c>
      <c r="J70" s="58">
        <v>70352</v>
      </c>
      <c r="K70" s="14">
        <v>182.88</v>
      </c>
      <c r="L70" s="14">
        <v>0</v>
      </c>
      <c r="M70" s="97"/>
      <c r="N70" s="100"/>
    </row>
    <row r="71" spans="1:14" hidden="1" x14ac:dyDescent="0.25">
      <c r="A71" s="17">
        <v>44015</v>
      </c>
      <c r="B71" s="15"/>
      <c r="C71" s="15"/>
      <c r="D71" s="17"/>
      <c r="E71" s="54"/>
      <c r="F71" s="15"/>
      <c r="G71" s="13" t="s">
        <v>486</v>
      </c>
      <c r="H71" s="31" t="s">
        <v>537</v>
      </c>
      <c r="I71" s="15" t="s">
        <v>287</v>
      </c>
      <c r="J71" s="58">
        <v>70353</v>
      </c>
      <c r="K71" s="14">
        <v>182.88</v>
      </c>
      <c r="L71" s="14">
        <v>0</v>
      </c>
      <c r="M71" s="97"/>
      <c r="N71" s="100"/>
    </row>
    <row r="72" spans="1:14" hidden="1" x14ac:dyDescent="0.25">
      <c r="A72" s="17">
        <v>44015</v>
      </c>
      <c r="B72" s="15"/>
      <c r="C72" s="15"/>
      <c r="D72" s="17"/>
      <c r="E72" s="54"/>
      <c r="F72" s="15"/>
      <c r="G72" s="13" t="s">
        <v>431</v>
      </c>
      <c r="H72" s="31" t="s">
        <v>537</v>
      </c>
      <c r="I72" s="15" t="s">
        <v>287</v>
      </c>
      <c r="J72" s="58">
        <v>70354</v>
      </c>
      <c r="K72" s="14">
        <v>182.88</v>
      </c>
      <c r="L72" s="14">
        <v>0</v>
      </c>
      <c r="M72" s="97"/>
      <c r="N72" s="100"/>
    </row>
    <row r="73" spans="1:14" hidden="1" x14ac:dyDescent="0.25">
      <c r="A73" s="17">
        <v>44015</v>
      </c>
      <c r="B73" s="15"/>
      <c r="C73" s="15"/>
      <c r="D73" s="17"/>
      <c r="E73" s="54"/>
      <c r="F73" s="15"/>
      <c r="G73" s="13" t="s">
        <v>430</v>
      </c>
      <c r="H73" s="31" t="s">
        <v>537</v>
      </c>
      <c r="I73" s="15" t="s">
        <v>287</v>
      </c>
      <c r="J73" s="58">
        <v>70355</v>
      </c>
      <c r="K73" s="14">
        <v>182.88</v>
      </c>
      <c r="L73" s="14">
        <v>0</v>
      </c>
      <c r="M73" s="97"/>
      <c r="N73" s="100"/>
    </row>
    <row r="74" spans="1:14" hidden="1" x14ac:dyDescent="0.25">
      <c r="A74" s="17">
        <v>44015</v>
      </c>
      <c r="B74" s="15">
        <v>37321</v>
      </c>
      <c r="C74" s="15" t="s">
        <v>681</v>
      </c>
      <c r="D74" s="17">
        <v>43985</v>
      </c>
      <c r="E74" s="54" t="s">
        <v>735</v>
      </c>
      <c r="F74" s="15" t="s">
        <v>97</v>
      </c>
      <c r="G74" s="13" t="s">
        <v>192</v>
      </c>
      <c r="H74" s="31" t="s">
        <v>145</v>
      </c>
      <c r="I74" s="15" t="s">
        <v>292</v>
      </c>
      <c r="J74" s="58">
        <v>70356</v>
      </c>
      <c r="K74" s="14">
        <v>812.96</v>
      </c>
      <c r="L74" s="14">
        <v>0</v>
      </c>
      <c r="M74" s="97"/>
      <c r="N74" s="100"/>
    </row>
    <row r="75" spans="1:14" hidden="1" x14ac:dyDescent="0.25">
      <c r="A75" s="17">
        <v>44015</v>
      </c>
      <c r="B75" s="15"/>
      <c r="C75" s="15"/>
      <c r="D75" s="17"/>
      <c r="E75" s="54"/>
      <c r="F75" s="15"/>
      <c r="G75" s="13" t="s">
        <v>535</v>
      </c>
      <c r="H75" s="31" t="s">
        <v>537</v>
      </c>
      <c r="I75" s="15" t="s">
        <v>287</v>
      </c>
      <c r="J75" s="58">
        <v>70357</v>
      </c>
      <c r="K75" s="14">
        <v>182.88</v>
      </c>
      <c r="L75" s="14">
        <v>0</v>
      </c>
      <c r="M75" s="97"/>
      <c r="N75" s="100"/>
    </row>
    <row r="76" spans="1:14" hidden="1" x14ac:dyDescent="0.25">
      <c r="A76" s="17">
        <v>44015</v>
      </c>
      <c r="B76" s="15"/>
      <c r="C76" s="15"/>
      <c r="D76" s="17"/>
      <c r="E76" s="54"/>
      <c r="F76" s="15"/>
      <c r="G76" s="13" t="s">
        <v>420</v>
      </c>
      <c r="H76" s="31" t="s">
        <v>537</v>
      </c>
      <c r="I76" s="15" t="s">
        <v>287</v>
      </c>
      <c r="J76" s="58">
        <v>70358</v>
      </c>
      <c r="K76" s="14">
        <v>182.88</v>
      </c>
      <c r="L76" s="14">
        <v>0</v>
      </c>
      <c r="M76" s="97"/>
      <c r="N76" s="100"/>
    </row>
    <row r="77" spans="1:14" hidden="1" x14ac:dyDescent="0.25">
      <c r="A77" s="17">
        <v>44015</v>
      </c>
      <c r="B77" s="15"/>
      <c r="C77" s="15"/>
      <c r="D77" s="17"/>
      <c r="E77" s="54"/>
      <c r="F77" s="15"/>
      <c r="G77" s="13" t="s">
        <v>414</v>
      </c>
      <c r="H77" s="31" t="s">
        <v>539</v>
      </c>
      <c r="I77" s="15" t="s">
        <v>504</v>
      </c>
      <c r="J77" s="58">
        <v>70359</v>
      </c>
      <c r="K77" s="14">
        <v>137.6</v>
      </c>
      <c r="L77" s="14">
        <v>0</v>
      </c>
      <c r="M77" s="97"/>
      <c r="N77" s="100"/>
    </row>
    <row r="78" spans="1:14" hidden="1" x14ac:dyDescent="0.25">
      <c r="A78" s="17">
        <v>44015</v>
      </c>
      <c r="B78" s="15"/>
      <c r="C78" s="15"/>
      <c r="D78" s="17"/>
      <c r="E78" s="54"/>
      <c r="F78" s="15"/>
      <c r="G78" s="13" t="s">
        <v>384</v>
      </c>
      <c r="H78" s="31" t="s">
        <v>537</v>
      </c>
      <c r="I78" s="15" t="s">
        <v>287</v>
      </c>
      <c r="J78" s="58">
        <v>70360</v>
      </c>
      <c r="K78" s="14">
        <v>182.88</v>
      </c>
      <c r="L78" s="14">
        <v>0</v>
      </c>
      <c r="M78" s="97"/>
      <c r="N78" s="100"/>
    </row>
    <row r="79" spans="1:14" hidden="1" x14ac:dyDescent="0.25">
      <c r="A79" s="17">
        <v>44015</v>
      </c>
      <c r="B79" s="15"/>
      <c r="C79" s="15"/>
      <c r="D79" s="17"/>
      <c r="E79" s="54"/>
      <c r="F79" s="15"/>
      <c r="G79" s="13" t="s">
        <v>380</v>
      </c>
      <c r="H79" s="31" t="s">
        <v>537</v>
      </c>
      <c r="I79" s="15" t="s">
        <v>287</v>
      </c>
      <c r="J79" s="58">
        <v>70361</v>
      </c>
      <c r="K79" s="14">
        <v>182.88</v>
      </c>
      <c r="L79" s="14">
        <v>0</v>
      </c>
      <c r="M79" s="97"/>
      <c r="N79" s="100"/>
    </row>
    <row r="80" spans="1:14" hidden="1" x14ac:dyDescent="0.25">
      <c r="A80" s="17">
        <v>44015</v>
      </c>
      <c r="B80" s="15"/>
      <c r="C80" s="15"/>
      <c r="D80" s="17"/>
      <c r="E80" s="54"/>
      <c r="F80" s="15"/>
      <c r="G80" s="13" t="s">
        <v>374</v>
      </c>
      <c r="H80" s="31" t="s">
        <v>537</v>
      </c>
      <c r="I80" s="15" t="s">
        <v>287</v>
      </c>
      <c r="J80" s="58">
        <v>70362</v>
      </c>
      <c r="K80" s="14">
        <v>182.88</v>
      </c>
      <c r="L80" s="14">
        <v>0</v>
      </c>
      <c r="M80" s="97"/>
      <c r="N80" s="100"/>
    </row>
    <row r="81" spans="1:14" hidden="1" x14ac:dyDescent="0.25">
      <c r="A81" s="17">
        <v>44015</v>
      </c>
      <c r="B81" s="15"/>
      <c r="C81" s="15"/>
      <c r="D81" s="17"/>
      <c r="E81" s="54"/>
      <c r="F81" s="15"/>
      <c r="G81" s="13" t="s">
        <v>536</v>
      </c>
      <c r="H81" s="31"/>
      <c r="I81" s="15" t="s">
        <v>89</v>
      </c>
      <c r="J81" s="58">
        <v>70363</v>
      </c>
      <c r="K81" s="14">
        <v>182.88</v>
      </c>
      <c r="L81" s="14">
        <v>0</v>
      </c>
      <c r="M81" s="97"/>
      <c r="N81" s="100"/>
    </row>
    <row r="82" spans="1:14" hidden="1" x14ac:dyDescent="0.25">
      <c r="A82" s="17">
        <v>44015</v>
      </c>
      <c r="B82" s="15"/>
      <c r="C82" s="15"/>
      <c r="D82" s="17"/>
      <c r="E82" s="54"/>
      <c r="F82" s="15"/>
      <c r="G82" s="13" t="s">
        <v>536</v>
      </c>
      <c r="H82" s="31"/>
      <c r="I82" s="15" t="s">
        <v>89</v>
      </c>
      <c r="J82" s="58">
        <v>70364</v>
      </c>
      <c r="K82" s="14">
        <v>232.2</v>
      </c>
      <c r="L82" s="14">
        <v>0</v>
      </c>
      <c r="M82" s="97"/>
      <c r="N82" s="100"/>
    </row>
    <row r="83" spans="1:14" hidden="1" x14ac:dyDescent="0.25">
      <c r="A83" s="17">
        <v>44015</v>
      </c>
      <c r="B83" s="15"/>
      <c r="C83" s="15"/>
      <c r="D83" s="17"/>
      <c r="E83" s="54"/>
      <c r="F83" s="15"/>
      <c r="G83" s="13" t="s">
        <v>85</v>
      </c>
      <c r="H83" s="34" t="s">
        <v>73</v>
      </c>
      <c r="I83" s="15" t="s">
        <v>72</v>
      </c>
      <c r="J83" s="58">
        <v>831851200168827</v>
      </c>
      <c r="K83" s="14">
        <v>10.45</v>
      </c>
      <c r="L83" s="14">
        <v>0</v>
      </c>
      <c r="M83" s="97"/>
      <c r="N83" s="100"/>
    </row>
    <row r="84" spans="1:14" hidden="1" x14ac:dyDescent="0.25">
      <c r="A84" s="17">
        <v>44015</v>
      </c>
      <c r="B84" s="15"/>
      <c r="C84" s="15"/>
      <c r="D84" s="17"/>
      <c r="E84" s="54"/>
      <c r="F84" s="15"/>
      <c r="G84" s="13" t="s">
        <v>85</v>
      </c>
      <c r="H84" s="34" t="s">
        <v>73</v>
      </c>
      <c r="I84" s="15" t="s">
        <v>72</v>
      </c>
      <c r="J84" s="58">
        <v>831851200168828</v>
      </c>
      <c r="K84" s="14">
        <v>10.45</v>
      </c>
      <c r="L84" s="14">
        <v>0</v>
      </c>
      <c r="M84" s="97"/>
      <c r="N84" s="100"/>
    </row>
    <row r="85" spans="1:14" hidden="1" x14ac:dyDescent="0.25">
      <c r="A85" s="17">
        <v>44015</v>
      </c>
      <c r="B85" s="15"/>
      <c r="C85" s="15"/>
      <c r="D85" s="17"/>
      <c r="E85" s="54"/>
      <c r="F85" s="15"/>
      <c r="G85" s="13" t="s">
        <v>85</v>
      </c>
      <c r="H85" s="34" t="s">
        <v>73</v>
      </c>
      <c r="I85" s="15" t="s">
        <v>72</v>
      </c>
      <c r="J85" s="58">
        <v>831851200168829</v>
      </c>
      <c r="K85" s="14">
        <v>10.45</v>
      </c>
      <c r="L85" s="14">
        <v>0</v>
      </c>
      <c r="M85" s="97"/>
      <c r="N85" s="100"/>
    </row>
    <row r="86" spans="1:14" hidden="1" x14ac:dyDescent="0.25">
      <c r="A86" s="17">
        <v>44015</v>
      </c>
      <c r="B86" s="15"/>
      <c r="C86" s="15"/>
      <c r="D86" s="17"/>
      <c r="E86" s="54"/>
      <c r="F86" s="15"/>
      <c r="G86" s="13" t="s">
        <v>85</v>
      </c>
      <c r="H86" s="34" t="s">
        <v>73</v>
      </c>
      <c r="I86" s="15" t="s">
        <v>72</v>
      </c>
      <c r="J86" s="58">
        <v>831851200168830</v>
      </c>
      <c r="K86" s="14">
        <v>10.45</v>
      </c>
      <c r="L86" s="14">
        <v>0</v>
      </c>
      <c r="M86" s="97"/>
      <c r="N86" s="100"/>
    </row>
    <row r="87" spans="1:14" hidden="1" x14ac:dyDescent="0.25">
      <c r="A87" s="17">
        <v>44015</v>
      </c>
      <c r="B87" s="15"/>
      <c r="C87" s="15"/>
      <c r="D87" s="17"/>
      <c r="E87" s="54"/>
      <c r="F87" s="15"/>
      <c r="G87" s="13" t="s">
        <v>85</v>
      </c>
      <c r="H87" s="34" t="s">
        <v>73</v>
      </c>
      <c r="I87" s="15" t="s">
        <v>72</v>
      </c>
      <c r="J87" s="58">
        <v>831851200168831</v>
      </c>
      <c r="K87" s="14">
        <v>10.45</v>
      </c>
      <c r="L87" s="14">
        <v>0</v>
      </c>
      <c r="M87" s="97"/>
      <c r="N87" s="100"/>
    </row>
    <row r="88" spans="1:14" hidden="1" x14ac:dyDescent="0.25">
      <c r="A88" s="17">
        <v>44015</v>
      </c>
      <c r="B88" s="15"/>
      <c r="C88" s="15"/>
      <c r="D88" s="17"/>
      <c r="E88" s="54"/>
      <c r="F88" s="15"/>
      <c r="G88" s="13" t="s">
        <v>85</v>
      </c>
      <c r="H88" s="34" t="s">
        <v>73</v>
      </c>
      <c r="I88" s="15" t="s">
        <v>72</v>
      </c>
      <c r="J88" s="58">
        <v>831851200168832</v>
      </c>
      <c r="K88" s="14">
        <v>10.45</v>
      </c>
      <c r="L88" s="14">
        <v>0</v>
      </c>
      <c r="M88" s="97"/>
      <c r="N88" s="100"/>
    </row>
    <row r="89" spans="1:14" hidden="1" x14ac:dyDescent="0.25">
      <c r="A89" s="17">
        <v>44015</v>
      </c>
      <c r="B89" s="15"/>
      <c r="C89" s="15"/>
      <c r="D89" s="17"/>
      <c r="E89" s="54"/>
      <c r="F89" s="15"/>
      <c r="G89" s="13" t="s">
        <v>85</v>
      </c>
      <c r="H89" s="34" t="s">
        <v>73</v>
      </c>
      <c r="I89" s="15" t="s">
        <v>72</v>
      </c>
      <c r="J89" s="58">
        <v>831851200168833</v>
      </c>
      <c r="K89" s="14">
        <v>10.45</v>
      </c>
      <c r="L89" s="14">
        <v>0</v>
      </c>
      <c r="M89" s="97"/>
      <c r="N89" s="100"/>
    </row>
    <row r="90" spans="1:14" hidden="1" x14ac:dyDescent="0.25">
      <c r="A90" s="17">
        <v>44015</v>
      </c>
      <c r="B90" s="15"/>
      <c r="C90" s="15"/>
      <c r="D90" s="17"/>
      <c r="E90" s="54"/>
      <c r="F90" s="15"/>
      <c r="G90" s="13" t="s">
        <v>85</v>
      </c>
      <c r="H90" s="34" t="s">
        <v>73</v>
      </c>
      <c r="I90" s="15" t="s">
        <v>72</v>
      </c>
      <c r="J90" s="58">
        <v>831851200168834</v>
      </c>
      <c r="K90" s="14">
        <v>10.45</v>
      </c>
      <c r="L90" s="14">
        <v>0</v>
      </c>
      <c r="M90" s="97"/>
      <c r="N90" s="100"/>
    </row>
    <row r="91" spans="1:14" hidden="1" x14ac:dyDescent="0.25">
      <c r="A91" s="17">
        <v>44015</v>
      </c>
      <c r="B91" s="15"/>
      <c r="C91" s="15"/>
      <c r="D91" s="17"/>
      <c r="E91" s="54"/>
      <c r="F91" s="15"/>
      <c r="G91" s="13" t="s">
        <v>85</v>
      </c>
      <c r="H91" s="34" t="s">
        <v>73</v>
      </c>
      <c r="I91" s="15" t="s">
        <v>72</v>
      </c>
      <c r="J91" s="58">
        <v>831851200168835</v>
      </c>
      <c r="K91" s="14">
        <v>10.45</v>
      </c>
      <c r="L91" s="14">
        <v>0</v>
      </c>
      <c r="M91" s="97"/>
      <c r="N91" s="100"/>
    </row>
    <row r="92" spans="1:14" hidden="1" x14ac:dyDescent="0.25">
      <c r="A92" s="17">
        <v>44015</v>
      </c>
      <c r="B92" s="15"/>
      <c r="C92" s="15"/>
      <c r="D92" s="17"/>
      <c r="E92" s="54"/>
      <c r="F92" s="15"/>
      <c r="G92" s="13" t="s">
        <v>85</v>
      </c>
      <c r="H92" s="34" t="s">
        <v>73</v>
      </c>
      <c r="I92" s="15" t="s">
        <v>72</v>
      </c>
      <c r="J92" s="58">
        <v>831851200168836</v>
      </c>
      <c r="K92" s="14">
        <v>10.45</v>
      </c>
      <c r="L92" s="14">
        <v>0</v>
      </c>
      <c r="M92" s="97"/>
      <c r="N92" s="100"/>
    </row>
    <row r="93" spans="1:14" hidden="1" x14ac:dyDescent="0.25">
      <c r="A93" s="17">
        <v>44015</v>
      </c>
      <c r="B93" s="15"/>
      <c r="C93" s="15"/>
      <c r="D93" s="17"/>
      <c r="E93" s="54"/>
      <c r="F93" s="15"/>
      <c r="G93" s="13" t="s">
        <v>85</v>
      </c>
      <c r="H93" s="34" t="s">
        <v>73</v>
      </c>
      <c r="I93" s="15" t="s">
        <v>72</v>
      </c>
      <c r="J93" s="58">
        <v>831851200168837</v>
      </c>
      <c r="K93" s="14">
        <v>10.45</v>
      </c>
      <c r="L93" s="14">
        <v>0</v>
      </c>
      <c r="M93" s="97"/>
      <c r="N93" s="100"/>
    </row>
    <row r="94" spans="1:14" hidden="1" x14ac:dyDescent="0.25">
      <c r="A94" s="17">
        <v>44015</v>
      </c>
      <c r="B94" s="15"/>
      <c r="C94" s="15"/>
      <c r="D94" s="17"/>
      <c r="E94" s="54"/>
      <c r="F94" s="15"/>
      <c r="G94" s="13" t="s">
        <v>85</v>
      </c>
      <c r="H94" s="34" t="s">
        <v>73</v>
      </c>
      <c r="I94" s="15" t="s">
        <v>72</v>
      </c>
      <c r="J94" s="58">
        <v>831851200168838</v>
      </c>
      <c r="K94" s="14">
        <v>10.45</v>
      </c>
      <c r="L94" s="14">
        <v>0</v>
      </c>
      <c r="M94" s="97"/>
      <c r="N94" s="100"/>
    </row>
    <row r="95" spans="1:14" hidden="1" x14ac:dyDescent="0.25">
      <c r="A95" s="17">
        <v>44015</v>
      </c>
      <c r="B95" s="15"/>
      <c r="C95" s="15"/>
      <c r="D95" s="17"/>
      <c r="E95" s="54"/>
      <c r="F95" s="15"/>
      <c r="G95" s="13" t="s">
        <v>85</v>
      </c>
      <c r="H95" s="34" t="s">
        <v>73</v>
      </c>
      <c r="I95" s="15" t="s">
        <v>72</v>
      </c>
      <c r="J95" s="58">
        <v>831851200168839</v>
      </c>
      <c r="K95" s="14">
        <v>10.45</v>
      </c>
      <c r="L95" s="14">
        <v>0</v>
      </c>
      <c r="M95" s="97"/>
      <c r="N95" s="100"/>
    </row>
    <row r="96" spans="1:14" hidden="1" x14ac:dyDescent="0.25">
      <c r="A96" s="17">
        <v>44015</v>
      </c>
      <c r="B96" s="15"/>
      <c r="C96" s="15"/>
      <c r="D96" s="17"/>
      <c r="E96" s="54"/>
      <c r="F96" s="15"/>
      <c r="G96" s="13" t="s">
        <v>85</v>
      </c>
      <c r="H96" s="34" t="s">
        <v>73</v>
      </c>
      <c r="I96" s="15" t="s">
        <v>72</v>
      </c>
      <c r="J96" s="58">
        <v>831851200168840</v>
      </c>
      <c r="K96" s="14">
        <v>10.45</v>
      </c>
      <c r="L96" s="14">
        <v>0</v>
      </c>
      <c r="M96" s="97"/>
      <c r="N96" s="100"/>
    </row>
    <row r="97" spans="1:14" hidden="1" x14ac:dyDescent="0.25">
      <c r="A97" s="17">
        <v>44015</v>
      </c>
      <c r="B97" s="15"/>
      <c r="C97" s="15"/>
      <c r="D97" s="17"/>
      <c r="E97" s="54"/>
      <c r="F97" s="15"/>
      <c r="G97" s="13" t="s">
        <v>85</v>
      </c>
      <c r="H97" s="34" t="s">
        <v>73</v>
      </c>
      <c r="I97" s="15" t="s">
        <v>72</v>
      </c>
      <c r="J97" s="58">
        <v>831851200168841</v>
      </c>
      <c r="K97" s="14">
        <v>10.45</v>
      </c>
      <c r="L97" s="14">
        <v>0</v>
      </c>
      <c r="M97" s="97"/>
      <c r="N97" s="100"/>
    </row>
    <row r="98" spans="1:14" hidden="1" x14ac:dyDescent="0.25">
      <c r="A98" s="17">
        <v>44015</v>
      </c>
      <c r="B98" s="15"/>
      <c r="C98" s="15"/>
      <c r="D98" s="17"/>
      <c r="E98" s="54"/>
      <c r="F98" s="15"/>
      <c r="G98" s="13" t="s">
        <v>85</v>
      </c>
      <c r="H98" s="34" t="s">
        <v>73</v>
      </c>
      <c r="I98" s="15" t="s">
        <v>72</v>
      </c>
      <c r="J98" s="58">
        <v>831851200168842</v>
      </c>
      <c r="K98" s="14">
        <v>10.45</v>
      </c>
      <c r="L98" s="14">
        <v>0</v>
      </c>
      <c r="M98" s="97"/>
      <c r="N98" s="100"/>
    </row>
    <row r="99" spans="1:14" hidden="1" x14ac:dyDescent="0.25">
      <c r="A99" s="17">
        <v>44015</v>
      </c>
      <c r="B99" s="15"/>
      <c r="C99" s="15"/>
      <c r="D99" s="17"/>
      <c r="E99" s="54"/>
      <c r="F99" s="15"/>
      <c r="G99" s="13" t="s">
        <v>85</v>
      </c>
      <c r="H99" s="34" t="s">
        <v>73</v>
      </c>
      <c r="I99" s="15" t="s">
        <v>72</v>
      </c>
      <c r="J99" s="58">
        <v>831851200168843</v>
      </c>
      <c r="K99" s="14">
        <v>10.45</v>
      </c>
      <c r="L99" s="14">
        <v>0</v>
      </c>
      <c r="M99" s="97"/>
      <c r="N99" s="100"/>
    </row>
    <row r="100" spans="1:14" hidden="1" x14ac:dyDescent="0.25">
      <c r="A100" s="17">
        <v>44015</v>
      </c>
      <c r="B100" s="15"/>
      <c r="C100" s="15"/>
      <c r="D100" s="17"/>
      <c r="E100" s="54"/>
      <c r="F100" s="15"/>
      <c r="G100" s="13" t="s">
        <v>85</v>
      </c>
      <c r="H100" s="34" t="s">
        <v>73</v>
      </c>
      <c r="I100" s="15" t="s">
        <v>72</v>
      </c>
      <c r="J100" s="58">
        <v>831851200168844</v>
      </c>
      <c r="K100" s="14">
        <v>10.45</v>
      </c>
      <c r="L100" s="14">
        <v>0</v>
      </c>
      <c r="M100" s="97"/>
      <c r="N100" s="100"/>
    </row>
    <row r="101" spans="1:14" hidden="1" x14ac:dyDescent="0.25">
      <c r="A101" s="17">
        <v>44015</v>
      </c>
      <c r="B101" s="15"/>
      <c r="C101" s="15"/>
      <c r="D101" s="17"/>
      <c r="E101" s="54"/>
      <c r="F101" s="15"/>
      <c r="G101" s="13" t="s">
        <v>85</v>
      </c>
      <c r="H101" s="34" t="s">
        <v>73</v>
      </c>
      <c r="I101" s="15" t="s">
        <v>72</v>
      </c>
      <c r="J101" s="58">
        <v>831851200168845</v>
      </c>
      <c r="K101" s="14">
        <v>10.45</v>
      </c>
      <c r="L101" s="14">
        <v>0</v>
      </c>
      <c r="M101" s="97"/>
      <c r="N101" s="100"/>
    </row>
    <row r="102" spans="1:14" hidden="1" x14ac:dyDescent="0.25">
      <c r="A102" s="17">
        <v>44015</v>
      </c>
      <c r="B102" s="15"/>
      <c r="C102" s="15"/>
      <c r="D102" s="17"/>
      <c r="E102" s="54"/>
      <c r="F102" s="15"/>
      <c r="G102" s="13" t="s">
        <v>85</v>
      </c>
      <c r="H102" s="34" t="s">
        <v>73</v>
      </c>
      <c r="I102" s="15" t="s">
        <v>72</v>
      </c>
      <c r="J102" s="58">
        <v>831851200168846</v>
      </c>
      <c r="K102" s="14">
        <v>10.45</v>
      </c>
      <c r="L102" s="14">
        <v>0</v>
      </c>
      <c r="M102" s="97"/>
      <c r="N102" s="100"/>
    </row>
    <row r="103" spans="1:14" hidden="1" x14ac:dyDescent="0.25">
      <c r="A103" s="17">
        <v>44015</v>
      </c>
      <c r="B103" s="15"/>
      <c r="C103" s="15"/>
      <c r="D103" s="17"/>
      <c r="E103" s="54"/>
      <c r="F103" s="15"/>
      <c r="G103" s="13" t="s">
        <v>85</v>
      </c>
      <c r="H103" s="34" t="s">
        <v>73</v>
      </c>
      <c r="I103" s="15" t="s">
        <v>72</v>
      </c>
      <c r="J103" s="58">
        <v>831851200168847</v>
      </c>
      <c r="K103" s="14">
        <v>10.45</v>
      </c>
      <c r="L103" s="14">
        <v>0</v>
      </c>
      <c r="M103" s="97"/>
      <c r="N103" s="100"/>
    </row>
    <row r="104" spans="1:14" hidden="1" x14ac:dyDescent="0.25">
      <c r="A104" s="17">
        <v>44015</v>
      </c>
      <c r="B104" s="15"/>
      <c r="C104" s="15"/>
      <c r="D104" s="17"/>
      <c r="E104" s="54"/>
      <c r="F104" s="15"/>
      <c r="G104" s="13" t="s">
        <v>85</v>
      </c>
      <c r="H104" s="34" t="s">
        <v>73</v>
      </c>
      <c r="I104" s="15" t="s">
        <v>72</v>
      </c>
      <c r="J104" s="58">
        <v>831851200168848</v>
      </c>
      <c r="K104" s="14">
        <v>10.45</v>
      </c>
      <c r="L104" s="14">
        <v>0</v>
      </c>
      <c r="M104" s="97"/>
      <c r="N104" s="100"/>
    </row>
    <row r="105" spans="1:14" hidden="1" x14ac:dyDescent="0.25">
      <c r="A105" s="17">
        <v>44015</v>
      </c>
      <c r="B105" s="15"/>
      <c r="C105" s="15"/>
      <c r="D105" s="17"/>
      <c r="E105" s="54"/>
      <c r="F105" s="15"/>
      <c r="G105" s="13" t="s">
        <v>85</v>
      </c>
      <c r="H105" s="34" t="s">
        <v>73</v>
      </c>
      <c r="I105" s="15" t="s">
        <v>72</v>
      </c>
      <c r="J105" s="58">
        <v>831851200168849</v>
      </c>
      <c r="K105" s="14">
        <v>10.45</v>
      </c>
      <c r="L105" s="14">
        <v>0</v>
      </c>
      <c r="M105" s="97"/>
      <c r="N105" s="100"/>
    </row>
    <row r="106" spans="1:14" hidden="1" x14ac:dyDescent="0.25">
      <c r="A106" s="17">
        <v>44015</v>
      </c>
      <c r="B106" s="15"/>
      <c r="C106" s="15"/>
      <c r="D106" s="17"/>
      <c r="E106" s="54"/>
      <c r="F106" s="15"/>
      <c r="G106" s="13" t="s">
        <v>85</v>
      </c>
      <c r="H106" s="34" t="s">
        <v>73</v>
      </c>
      <c r="I106" s="15" t="s">
        <v>72</v>
      </c>
      <c r="J106" s="58">
        <v>831851200168850</v>
      </c>
      <c r="K106" s="14">
        <v>10.45</v>
      </c>
      <c r="L106" s="14">
        <v>0</v>
      </c>
      <c r="M106" s="97"/>
      <c r="N106" s="100"/>
    </row>
    <row r="107" spans="1:14" hidden="1" x14ac:dyDescent="0.25">
      <c r="A107" s="17">
        <v>44015</v>
      </c>
      <c r="B107" s="15"/>
      <c r="C107" s="15"/>
      <c r="D107" s="17"/>
      <c r="E107" s="54"/>
      <c r="F107" s="15"/>
      <c r="G107" s="13" t="s">
        <v>85</v>
      </c>
      <c r="H107" s="34" t="s">
        <v>73</v>
      </c>
      <c r="I107" s="15" t="s">
        <v>72</v>
      </c>
      <c r="J107" s="58">
        <v>831851200168851</v>
      </c>
      <c r="K107" s="14">
        <v>10.45</v>
      </c>
      <c r="L107" s="14">
        <v>0</v>
      </c>
      <c r="M107" s="97"/>
      <c r="N107" s="100"/>
    </row>
    <row r="108" spans="1:14" hidden="1" x14ac:dyDescent="0.25">
      <c r="A108" s="17">
        <v>44015</v>
      </c>
      <c r="B108" s="15"/>
      <c r="C108" s="15"/>
      <c r="D108" s="17"/>
      <c r="E108" s="54"/>
      <c r="F108" s="15"/>
      <c r="G108" s="13" t="s">
        <v>85</v>
      </c>
      <c r="H108" s="34" t="s">
        <v>73</v>
      </c>
      <c r="I108" s="15" t="s">
        <v>72</v>
      </c>
      <c r="J108" s="58">
        <v>831851200168852</v>
      </c>
      <c r="K108" s="14">
        <v>10.45</v>
      </c>
      <c r="L108" s="14">
        <v>0</v>
      </c>
      <c r="M108" s="97"/>
      <c r="N108" s="100"/>
    </row>
    <row r="109" spans="1:14" hidden="1" x14ac:dyDescent="0.25">
      <c r="A109" s="17">
        <v>44015</v>
      </c>
      <c r="B109" s="15"/>
      <c r="C109" s="15"/>
      <c r="D109" s="17"/>
      <c r="E109" s="54"/>
      <c r="F109" s="15"/>
      <c r="G109" s="13" t="s">
        <v>85</v>
      </c>
      <c r="H109" s="34" t="s">
        <v>73</v>
      </c>
      <c r="I109" s="15" t="s">
        <v>72</v>
      </c>
      <c r="J109" s="58">
        <v>831851200168853</v>
      </c>
      <c r="K109" s="14">
        <v>10.45</v>
      </c>
      <c r="L109" s="14">
        <v>0</v>
      </c>
      <c r="M109" s="97"/>
      <c r="N109" s="100"/>
    </row>
    <row r="110" spans="1:14" hidden="1" x14ac:dyDescent="0.25">
      <c r="A110" s="17">
        <v>44015</v>
      </c>
      <c r="B110" s="15"/>
      <c r="C110" s="15"/>
      <c r="D110" s="17"/>
      <c r="E110" s="54"/>
      <c r="F110" s="15"/>
      <c r="G110" s="13" t="s">
        <v>85</v>
      </c>
      <c r="H110" s="34" t="s">
        <v>73</v>
      </c>
      <c r="I110" s="15" t="s">
        <v>72</v>
      </c>
      <c r="J110" s="58">
        <v>831851200168854</v>
      </c>
      <c r="K110" s="14">
        <v>10.45</v>
      </c>
      <c r="L110" s="14">
        <v>0</v>
      </c>
      <c r="M110" s="97"/>
      <c r="N110" s="100"/>
    </row>
    <row r="111" spans="1:14" hidden="1" x14ac:dyDescent="0.25">
      <c r="A111" s="17">
        <v>44015</v>
      </c>
      <c r="B111" s="15"/>
      <c r="C111" s="15"/>
      <c r="D111" s="17"/>
      <c r="E111" s="54"/>
      <c r="F111" s="15"/>
      <c r="G111" s="13" t="s">
        <v>85</v>
      </c>
      <c r="H111" s="34" t="s">
        <v>73</v>
      </c>
      <c r="I111" s="15" t="s">
        <v>72</v>
      </c>
      <c r="J111" s="58">
        <v>831851200168855</v>
      </c>
      <c r="K111" s="14">
        <v>10.45</v>
      </c>
      <c r="L111" s="14">
        <v>0</v>
      </c>
      <c r="M111" s="97"/>
      <c r="N111" s="100"/>
    </row>
    <row r="112" spans="1:14" hidden="1" x14ac:dyDescent="0.25">
      <c r="A112" s="17">
        <v>44015</v>
      </c>
      <c r="B112" s="15"/>
      <c r="C112" s="15"/>
      <c r="D112" s="17"/>
      <c r="E112" s="54"/>
      <c r="F112" s="15"/>
      <c r="G112" s="13" t="s">
        <v>85</v>
      </c>
      <c r="H112" s="34" t="s">
        <v>73</v>
      </c>
      <c r="I112" s="15" t="s">
        <v>72</v>
      </c>
      <c r="J112" s="58">
        <v>831851200168856</v>
      </c>
      <c r="K112" s="14">
        <v>10.45</v>
      </c>
      <c r="L112" s="14">
        <v>0</v>
      </c>
      <c r="M112" s="97"/>
      <c r="N112" s="100"/>
    </row>
    <row r="113" spans="1:14" hidden="1" x14ac:dyDescent="0.25">
      <c r="A113" s="17">
        <v>44015</v>
      </c>
      <c r="B113" s="15"/>
      <c r="C113" s="15"/>
      <c r="D113" s="17"/>
      <c r="E113" s="54"/>
      <c r="F113" s="15"/>
      <c r="G113" s="13" t="s">
        <v>85</v>
      </c>
      <c r="H113" s="34" t="s">
        <v>73</v>
      </c>
      <c r="I113" s="15" t="s">
        <v>72</v>
      </c>
      <c r="J113" s="58">
        <v>831851200168857</v>
      </c>
      <c r="K113" s="14">
        <v>10.45</v>
      </c>
      <c r="L113" s="14">
        <v>0</v>
      </c>
      <c r="M113" s="97"/>
      <c r="N113" s="100"/>
    </row>
    <row r="114" spans="1:14" hidden="1" x14ac:dyDescent="0.25">
      <c r="A114" s="17">
        <v>44015</v>
      </c>
      <c r="B114" s="15"/>
      <c r="C114" s="15"/>
      <c r="D114" s="17"/>
      <c r="E114" s="54"/>
      <c r="F114" s="15"/>
      <c r="G114" s="13" t="s">
        <v>85</v>
      </c>
      <c r="H114" s="34" t="s">
        <v>73</v>
      </c>
      <c r="I114" s="15" t="s">
        <v>72</v>
      </c>
      <c r="J114" s="58">
        <v>831851200168858</v>
      </c>
      <c r="K114" s="14">
        <v>10.45</v>
      </c>
      <c r="L114" s="14">
        <v>0</v>
      </c>
      <c r="M114" s="97"/>
      <c r="N114" s="100"/>
    </row>
    <row r="115" spans="1:14" hidden="1" x14ac:dyDescent="0.25">
      <c r="A115" s="17">
        <v>44015</v>
      </c>
      <c r="B115" s="15"/>
      <c r="C115" s="15"/>
      <c r="D115" s="17"/>
      <c r="E115" s="54"/>
      <c r="F115" s="15"/>
      <c r="G115" s="13" t="s">
        <v>85</v>
      </c>
      <c r="H115" s="34" t="s">
        <v>73</v>
      </c>
      <c r="I115" s="15" t="s">
        <v>72</v>
      </c>
      <c r="J115" s="58">
        <v>831851200168859</v>
      </c>
      <c r="K115" s="14">
        <v>10.45</v>
      </c>
      <c r="L115" s="14">
        <v>0</v>
      </c>
      <c r="M115" s="97"/>
      <c r="N115" s="100"/>
    </row>
    <row r="116" spans="1:14" hidden="1" x14ac:dyDescent="0.25">
      <c r="A116" s="17">
        <v>44015</v>
      </c>
      <c r="B116" s="15"/>
      <c r="C116" s="15"/>
      <c r="D116" s="17"/>
      <c r="E116" s="54"/>
      <c r="F116" s="15"/>
      <c r="G116" s="13" t="s">
        <v>85</v>
      </c>
      <c r="H116" s="34" t="s">
        <v>73</v>
      </c>
      <c r="I116" s="15" t="s">
        <v>72</v>
      </c>
      <c r="J116" s="58">
        <v>831851200168860</v>
      </c>
      <c r="K116" s="14">
        <v>10.45</v>
      </c>
      <c r="L116" s="14">
        <v>0</v>
      </c>
      <c r="M116" s="97"/>
      <c r="N116" s="100"/>
    </row>
    <row r="117" spans="1:14" hidden="1" x14ac:dyDescent="0.25">
      <c r="A117" s="17">
        <v>44015</v>
      </c>
      <c r="B117" s="15"/>
      <c r="C117" s="15"/>
      <c r="D117" s="17"/>
      <c r="E117" s="54"/>
      <c r="F117" s="15"/>
      <c r="G117" s="13" t="s">
        <v>85</v>
      </c>
      <c r="H117" s="34" t="s">
        <v>73</v>
      </c>
      <c r="I117" s="15" t="s">
        <v>72</v>
      </c>
      <c r="J117" s="58">
        <v>831851200168861</v>
      </c>
      <c r="K117" s="14">
        <v>10.45</v>
      </c>
      <c r="L117" s="14">
        <v>0</v>
      </c>
      <c r="M117" s="97"/>
      <c r="N117" s="100"/>
    </row>
    <row r="118" spans="1:14" hidden="1" x14ac:dyDescent="0.25">
      <c r="A118" s="17">
        <v>44015</v>
      </c>
      <c r="B118" s="15"/>
      <c r="C118" s="15"/>
      <c r="D118" s="17"/>
      <c r="E118" s="54"/>
      <c r="F118" s="15"/>
      <c r="G118" s="13" t="s">
        <v>85</v>
      </c>
      <c r="H118" s="34" t="s">
        <v>73</v>
      </c>
      <c r="I118" s="15" t="s">
        <v>72</v>
      </c>
      <c r="J118" s="58">
        <v>831851200168862</v>
      </c>
      <c r="K118" s="14">
        <v>10.45</v>
      </c>
      <c r="L118" s="14">
        <v>0</v>
      </c>
      <c r="M118" s="97"/>
      <c r="N118" s="100"/>
    </row>
    <row r="119" spans="1:14" hidden="1" x14ac:dyDescent="0.25">
      <c r="A119" s="17">
        <v>44015</v>
      </c>
      <c r="B119" s="15"/>
      <c r="C119" s="15"/>
      <c r="D119" s="17"/>
      <c r="E119" s="54"/>
      <c r="F119" s="15"/>
      <c r="G119" s="13" t="s">
        <v>85</v>
      </c>
      <c r="H119" s="34" t="s">
        <v>73</v>
      </c>
      <c r="I119" s="15" t="s">
        <v>72</v>
      </c>
      <c r="J119" s="58">
        <v>831851200168863</v>
      </c>
      <c r="K119" s="14">
        <v>10.45</v>
      </c>
      <c r="L119" s="14">
        <v>0</v>
      </c>
      <c r="M119" s="97"/>
      <c r="N119" s="100"/>
    </row>
    <row r="120" spans="1:14" hidden="1" x14ac:dyDescent="0.25">
      <c r="A120" s="17">
        <v>44015</v>
      </c>
      <c r="B120" s="15"/>
      <c r="C120" s="15"/>
      <c r="D120" s="17"/>
      <c r="E120" s="54"/>
      <c r="F120" s="15"/>
      <c r="G120" s="13" t="s">
        <v>85</v>
      </c>
      <c r="H120" s="34" t="s">
        <v>73</v>
      </c>
      <c r="I120" s="15" t="s">
        <v>72</v>
      </c>
      <c r="J120" s="58">
        <v>831851200168864</v>
      </c>
      <c r="K120" s="14">
        <v>10.45</v>
      </c>
      <c r="L120" s="14">
        <v>0</v>
      </c>
      <c r="M120" s="97"/>
      <c r="N120" s="100"/>
    </row>
    <row r="121" spans="1:14" hidden="1" x14ac:dyDescent="0.25">
      <c r="A121" s="17">
        <v>44015</v>
      </c>
      <c r="B121" s="15"/>
      <c r="C121" s="15"/>
      <c r="D121" s="17"/>
      <c r="E121" s="54"/>
      <c r="F121" s="15"/>
      <c r="G121" s="13" t="s">
        <v>85</v>
      </c>
      <c r="H121" s="34" t="s">
        <v>73</v>
      </c>
      <c r="I121" s="15" t="s">
        <v>72</v>
      </c>
      <c r="J121" s="58">
        <v>831851200168865</v>
      </c>
      <c r="K121" s="14">
        <v>10.45</v>
      </c>
      <c r="L121" s="14">
        <v>0</v>
      </c>
      <c r="M121" s="97"/>
      <c r="N121" s="100"/>
    </row>
    <row r="122" spans="1:14" hidden="1" x14ac:dyDescent="0.25">
      <c r="A122" s="17">
        <v>44015</v>
      </c>
      <c r="B122" s="15"/>
      <c r="C122" s="15"/>
      <c r="D122" s="17"/>
      <c r="E122" s="54"/>
      <c r="F122" s="15"/>
      <c r="G122" s="13" t="s">
        <v>85</v>
      </c>
      <c r="H122" s="34" t="s">
        <v>73</v>
      </c>
      <c r="I122" s="15" t="s">
        <v>72</v>
      </c>
      <c r="J122" s="58">
        <v>831851200168866</v>
      </c>
      <c r="K122" s="14">
        <v>10.45</v>
      </c>
      <c r="L122" s="14">
        <v>0</v>
      </c>
      <c r="M122" s="97"/>
      <c r="N122" s="100"/>
    </row>
    <row r="123" spans="1:14" hidden="1" x14ac:dyDescent="0.25">
      <c r="A123" s="17">
        <v>44015</v>
      </c>
      <c r="B123" s="15"/>
      <c r="C123" s="15"/>
      <c r="D123" s="17"/>
      <c r="E123" s="54"/>
      <c r="F123" s="15"/>
      <c r="G123" s="13" t="s">
        <v>85</v>
      </c>
      <c r="H123" s="34" t="s">
        <v>73</v>
      </c>
      <c r="I123" s="15" t="s">
        <v>72</v>
      </c>
      <c r="J123" s="58">
        <v>831851200168867</v>
      </c>
      <c r="K123" s="14">
        <v>10.45</v>
      </c>
      <c r="L123" s="14">
        <v>0</v>
      </c>
      <c r="M123" s="97"/>
      <c r="N123" s="100"/>
    </row>
    <row r="124" spans="1:14" hidden="1" x14ac:dyDescent="0.25">
      <c r="A124" s="17">
        <v>44015</v>
      </c>
      <c r="B124" s="15"/>
      <c r="C124" s="15"/>
      <c r="D124" s="17"/>
      <c r="E124" s="54"/>
      <c r="F124" s="15"/>
      <c r="G124" s="13" t="s">
        <v>85</v>
      </c>
      <c r="H124" s="34" t="s">
        <v>73</v>
      </c>
      <c r="I124" s="15" t="s">
        <v>72</v>
      </c>
      <c r="J124" s="58">
        <v>831851200168868</v>
      </c>
      <c r="K124" s="14">
        <v>10.45</v>
      </c>
      <c r="L124" s="14">
        <v>0</v>
      </c>
      <c r="M124" s="97"/>
      <c r="N124" s="100"/>
    </row>
    <row r="125" spans="1:14" hidden="1" x14ac:dyDescent="0.25">
      <c r="A125" s="17">
        <v>44015</v>
      </c>
      <c r="B125" s="15"/>
      <c r="C125" s="15"/>
      <c r="D125" s="17"/>
      <c r="E125" s="54"/>
      <c r="F125" s="15"/>
      <c r="G125" s="13" t="s">
        <v>85</v>
      </c>
      <c r="H125" s="34" t="s">
        <v>73</v>
      </c>
      <c r="I125" s="15" t="s">
        <v>72</v>
      </c>
      <c r="J125" s="58">
        <v>831851200168869</v>
      </c>
      <c r="K125" s="14">
        <v>10.45</v>
      </c>
      <c r="L125" s="14">
        <v>0</v>
      </c>
      <c r="M125" s="97"/>
      <c r="N125" s="100"/>
    </row>
    <row r="126" spans="1:14" hidden="1" x14ac:dyDescent="0.25">
      <c r="A126" s="17">
        <v>44015</v>
      </c>
      <c r="B126" s="15"/>
      <c r="C126" s="15"/>
      <c r="D126" s="17"/>
      <c r="E126" s="54"/>
      <c r="F126" s="15"/>
      <c r="G126" s="13" t="s">
        <v>85</v>
      </c>
      <c r="H126" s="34" t="s">
        <v>73</v>
      </c>
      <c r="I126" s="15" t="s">
        <v>72</v>
      </c>
      <c r="J126" s="58">
        <v>831851200168870</v>
      </c>
      <c r="K126" s="14">
        <v>10.45</v>
      </c>
      <c r="L126" s="14">
        <v>0</v>
      </c>
      <c r="M126" s="97"/>
      <c r="N126" s="100"/>
    </row>
    <row r="127" spans="1:14" hidden="1" x14ac:dyDescent="0.25">
      <c r="A127" s="17">
        <v>44015</v>
      </c>
      <c r="B127" s="15"/>
      <c r="C127" s="15"/>
      <c r="D127" s="17"/>
      <c r="E127" s="54"/>
      <c r="F127" s="15"/>
      <c r="G127" s="13" t="s">
        <v>85</v>
      </c>
      <c r="H127" s="34" t="s">
        <v>73</v>
      </c>
      <c r="I127" s="15" t="s">
        <v>72</v>
      </c>
      <c r="J127" s="58">
        <v>831851200168871</v>
      </c>
      <c r="K127" s="14">
        <v>10.45</v>
      </c>
      <c r="L127" s="14">
        <v>0</v>
      </c>
      <c r="M127" s="97"/>
      <c r="N127" s="100"/>
    </row>
    <row r="128" spans="1:14" hidden="1" x14ac:dyDescent="0.25">
      <c r="A128" s="17">
        <v>44015</v>
      </c>
      <c r="B128" s="15"/>
      <c r="C128" s="15"/>
      <c r="D128" s="17"/>
      <c r="E128" s="54"/>
      <c r="F128" s="15"/>
      <c r="G128" s="13" t="s">
        <v>85</v>
      </c>
      <c r="H128" s="34" t="s">
        <v>73</v>
      </c>
      <c r="I128" s="15" t="s">
        <v>72</v>
      </c>
      <c r="J128" s="58">
        <v>831851200168872</v>
      </c>
      <c r="K128" s="14">
        <v>10.45</v>
      </c>
      <c r="L128" s="14">
        <v>0</v>
      </c>
      <c r="M128" s="97"/>
      <c r="N128" s="100"/>
    </row>
    <row r="129" spans="1:14" hidden="1" x14ac:dyDescent="0.25">
      <c r="A129" s="17">
        <v>44015</v>
      </c>
      <c r="B129" s="15"/>
      <c r="C129" s="15"/>
      <c r="D129" s="17"/>
      <c r="E129" s="54"/>
      <c r="F129" s="15"/>
      <c r="G129" s="13" t="s">
        <v>85</v>
      </c>
      <c r="H129" s="34" t="s">
        <v>73</v>
      </c>
      <c r="I129" s="15" t="s">
        <v>72</v>
      </c>
      <c r="J129" s="58">
        <v>831851200168873</v>
      </c>
      <c r="K129" s="14">
        <v>10.45</v>
      </c>
      <c r="L129" s="14">
        <v>0</v>
      </c>
      <c r="M129" s="97"/>
      <c r="N129" s="100"/>
    </row>
    <row r="130" spans="1:14" hidden="1" x14ac:dyDescent="0.25">
      <c r="A130" s="17">
        <v>44015</v>
      </c>
      <c r="B130" s="15"/>
      <c r="C130" s="15"/>
      <c r="D130" s="17"/>
      <c r="E130" s="54"/>
      <c r="F130" s="15"/>
      <c r="G130" s="13" t="s">
        <v>85</v>
      </c>
      <c r="H130" s="34" t="s">
        <v>73</v>
      </c>
      <c r="I130" s="15" t="s">
        <v>72</v>
      </c>
      <c r="J130" s="58">
        <v>831851200168874</v>
      </c>
      <c r="K130" s="14">
        <v>10.45</v>
      </c>
      <c r="L130" s="14">
        <v>0</v>
      </c>
      <c r="M130" s="97"/>
      <c r="N130" s="100"/>
    </row>
    <row r="131" spans="1:14" hidden="1" x14ac:dyDescent="0.25">
      <c r="A131" s="17">
        <v>44015</v>
      </c>
      <c r="B131" s="15"/>
      <c r="C131" s="15"/>
      <c r="D131" s="17"/>
      <c r="E131" s="54"/>
      <c r="F131" s="15"/>
      <c r="G131" s="13" t="s">
        <v>85</v>
      </c>
      <c r="H131" s="34" t="s">
        <v>73</v>
      </c>
      <c r="I131" s="15" t="s">
        <v>72</v>
      </c>
      <c r="J131" s="58">
        <v>831851200168875</v>
      </c>
      <c r="K131" s="14">
        <v>10.45</v>
      </c>
      <c r="L131" s="14">
        <v>0</v>
      </c>
      <c r="M131" s="97"/>
      <c r="N131" s="100"/>
    </row>
    <row r="132" spans="1:14" hidden="1" x14ac:dyDescent="0.25">
      <c r="A132" s="17">
        <v>44015</v>
      </c>
      <c r="B132" s="15"/>
      <c r="C132" s="15"/>
      <c r="D132" s="17"/>
      <c r="E132" s="54"/>
      <c r="F132" s="15"/>
      <c r="G132" s="13" t="s">
        <v>85</v>
      </c>
      <c r="H132" s="34" t="s">
        <v>73</v>
      </c>
      <c r="I132" s="15" t="s">
        <v>72</v>
      </c>
      <c r="J132" s="58">
        <v>831851200168876</v>
      </c>
      <c r="K132" s="14">
        <v>10.45</v>
      </c>
      <c r="L132" s="14">
        <v>0</v>
      </c>
      <c r="M132" s="97"/>
      <c r="N132" s="100"/>
    </row>
    <row r="133" spans="1:14" hidden="1" x14ac:dyDescent="0.25">
      <c r="A133" s="17">
        <v>44015</v>
      </c>
      <c r="B133" s="15"/>
      <c r="C133" s="15"/>
      <c r="D133" s="17"/>
      <c r="E133" s="54"/>
      <c r="F133" s="15"/>
      <c r="G133" s="13" t="s">
        <v>85</v>
      </c>
      <c r="H133" s="34" t="s">
        <v>73</v>
      </c>
      <c r="I133" s="15" t="s">
        <v>72</v>
      </c>
      <c r="J133" s="58">
        <v>831851200168877</v>
      </c>
      <c r="K133" s="14">
        <v>10.45</v>
      </c>
      <c r="L133" s="14">
        <v>0</v>
      </c>
      <c r="M133" s="97"/>
      <c r="N133" s="100"/>
    </row>
    <row r="134" spans="1:14" hidden="1" x14ac:dyDescent="0.25">
      <c r="A134" s="17">
        <v>44015</v>
      </c>
      <c r="B134" s="15"/>
      <c r="C134" s="15"/>
      <c r="D134" s="17"/>
      <c r="E134" s="54"/>
      <c r="F134" s="15"/>
      <c r="G134" s="13" t="s">
        <v>85</v>
      </c>
      <c r="H134" s="34" t="s">
        <v>73</v>
      </c>
      <c r="I134" s="15" t="s">
        <v>72</v>
      </c>
      <c r="J134" s="58">
        <v>831851200168878</v>
      </c>
      <c r="K134" s="14">
        <v>10.45</v>
      </c>
      <c r="L134" s="14">
        <v>0</v>
      </c>
      <c r="M134" s="97"/>
      <c r="N134" s="100"/>
    </row>
    <row r="135" spans="1:14" hidden="1" x14ac:dyDescent="0.25">
      <c r="A135" s="17">
        <v>44015</v>
      </c>
      <c r="B135" s="15"/>
      <c r="C135" s="15"/>
      <c r="D135" s="17"/>
      <c r="E135" s="54"/>
      <c r="F135" s="15"/>
      <c r="G135" s="13" t="s">
        <v>85</v>
      </c>
      <c r="H135" s="34" t="s">
        <v>73</v>
      </c>
      <c r="I135" s="15" t="s">
        <v>72</v>
      </c>
      <c r="J135" s="58">
        <v>831851200168879</v>
      </c>
      <c r="K135" s="14">
        <v>10.45</v>
      </c>
      <c r="L135" s="14">
        <v>0</v>
      </c>
      <c r="M135" s="97"/>
      <c r="N135" s="100"/>
    </row>
    <row r="136" spans="1:14" hidden="1" x14ac:dyDescent="0.25">
      <c r="A136" s="17">
        <v>44015</v>
      </c>
      <c r="B136" s="15"/>
      <c r="C136" s="15"/>
      <c r="D136" s="17"/>
      <c r="E136" s="54"/>
      <c r="F136" s="15"/>
      <c r="G136" s="13" t="s">
        <v>85</v>
      </c>
      <c r="H136" s="34" t="s">
        <v>73</v>
      </c>
      <c r="I136" s="15" t="s">
        <v>72</v>
      </c>
      <c r="J136" s="58">
        <v>831851200168880</v>
      </c>
      <c r="K136" s="14">
        <v>10.45</v>
      </c>
      <c r="L136" s="14">
        <v>0</v>
      </c>
      <c r="M136" s="97"/>
      <c r="N136" s="100"/>
    </row>
    <row r="137" spans="1:14" hidden="1" x14ac:dyDescent="0.25">
      <c r="A137" s="17">
        <v>44015</v>
      </c>
      <c r="B137" s="15"/>
      <c r="C137" s="15"/>
      <c r="D137" s="17"/>
      <c r="E137" s="54"/>
      <c r="F137" s="15"/>
      <c r="G137" s="13" t="s">
        <v>85</v>
      </c>
      <c r="H137" s="34" t="s">
        <v>73</v>
      </c>
      <c r="I137" s="15" t="s">
        <v>72</v>
      </c>
      <c r="J137" s="58">
        <v>831851200168881</v>
      </c>
      <c r="K137" s="14">
        <v>10.45</v>
      </c>
      <c r="L137" s="14">
        <v>0</v>
      </c>
      <c r="M137" s="97"/>
      <c r="N137" s="100"/>
    </row>
    <row r="138" spans="1:14" hidden="1" x14ac:dyDescent="0.25">
      <c r="A138" s="17">
        <v>44015</v>
      </c>
      <c r="B138" s="15"/>
      <c r="C138" s="15"/>
      <c r="D138" s="17"/>
      <c r="E138" s="54"/>
      <c r="F138" s="15"/>
      <c r="G138" s="13" t="s">
        <v>85</v>
      </c>
      <c r="H138" s="34" t="s">
        <v>73</v>
      </c>
      <c r="I138" s="15" t="s">
        <v>72</v>
      </c>
      <c r="J138" s="58">
        <v>831851200168882</v>
      </c>
      <c r="K138" s="14">
        <v>10.45</v>
      </c>
      <c r="L138" s="14">
        <v>0</v>
      </c>
      <c r="M138" s="97"/>
      <c r="N138" s="100"/>
    </row>
    <row r="139" spans="1:14" hidden="1" x14ac:dyDescent="0.25">
      <c r="A139" s="17">
        <v>44015</v>
      </c>
      <c r="B139" s="15"/>
      <c r="C139" s="15"/>
      <c r="D139" s="17"/>
      <c r="E139" s="54"/>
      <c r="F139" s="15"/>
      <c r="G139" s="13" t="s">
        <v>85</v>
      </c>
      <c r="H139" s="34" t="s">
        <v>73</v>
      </c>
      <c r="I139" s="15" t="s">
        <v>72</v>
      </c>
      <c r="J139" s="58">
        <v>831851200168883</v>
      </c>
      <c r="K139" s="14">
        <v>10.45</v>
      </c>
      <c r="L139" s="14">
        <v>0</v>
      </c>
      <c r="M139" s="97"/>
      <c r="N139" s="100"/>
    </row>
    <row r="140" spans="1:14" hidden="1" x14ac:dyDescent="0.25">
      <c r="A140" s="17">
        <v>44015</v>
      </c>
      <c r="B140" s="15"/>
      <c r="C140" s="15"/>
      <c r="D140" s="17"/>
      <c r="E140" s="54"/>
      <c r="F140" s="15"/>
      <c r="G140" s="13" t="s">
        <v>85</v>
      </c>
      <c r="H140" s="34" t="s">
        <v>73</v>
      </c>
      <c r="I140" s="15" t="s">
        <v>72</v>
      </c>
      <c r="J140" s="58">
        <v>831851200168884</v>
      </c>
      <c r="K140" s="14">
        <v>10.45</v>
      </c>
      <c r="L140" s="14">
        <v>0</v>
      </c>
      <c r="M140" s="97"/>
      <c r="N140" s="100"/>
    </row>
    <row r="141" spans="1:14" hidden="1" x14ac:dyDescent="0.25">
      <c r="A141" s="17">
        <v>44015</v>
      </c>
      <c r="B141" s="15"/>
      <c r="C141" s="15"/>
      <c r="D141" s="17"/>
      <c r="E141" s="54"/>
      <c r="F141" s="15"/>
      <c r="G141" s="13" t="s">
        <v>85</v>
      </c>
      <c r="H141" s="34" t="s">
        <v>73</v>
      </c>
      <c r="I141" s="15" t="s">
        <v>72</v>
      </c>
      <c r="J141" s="58">
        <v>831851200168885</v>
      </c>
      <c r="K141" s="14">
        <v>10.45</v>
      </c>
      <c r="L141" s="14">
        <v>0</v>
      </c>
      <c r="M141" s="97"/>
      <c r="N141" s="100"/>
    </row>
    <row r="142" spans="1:14" hidden="1" x14ac:dyDescent="0.25">
      <c r="A142" s="17">
        <v>44015</v>
      </c>
      <c r="B142" s="15"/>
      <c r="C142" s="15"/>
      <c r="D142" s="17"/>
      <c r="E142" s="54"/>
      <c r="F142" s="15"/>
      <c r="G142" s="13" t="s">
        <v>85</v>
      </c>
      <c r="H142" s="34" t="s">
        <v>73</v>
      </c>
      <c r="I142" s="15" t="s">
        <v>72</v>
      </c>
      <c r="J142" s="58">
        <v>831851200168886</v>
      </c>
      <c r="K142" s="14">
        <v>10.45</v>
      </c>
      <c r="L142" s="14">
        <v>0</v>
      </c>
      <c r="M142" s="97"/>
      <c r="N142" s="100"/>
    </row>
    <row r="143" spans="1:14" hidden="1" x14ac:dyDescent="0.25">
      <c r="A143" s="17">
        <v>44015</v>
      </c>
      <c r="B143" s="15"/>
      <c r="C143" s="15"/>
      <c r="D143" s="17"/>
      <c r="E143" s="54"/>
      <c r="F143" s="15"/>
      <c r="G143" s="13" t="s">
        <v>85</v>
      </c>
      <c r="H143" s="34" t="s">
        <v>73</v>
      </c>
      <c r="I143" s="15" t="s">
        <v>72</v>
      </c>
      <c r="J143" s="58">
        <v>831851200168887</v>
      </c>
      <c r="K143" s="14">
        <v>10.45</v>
      </c>
      <c r="L143" s="14">
        <v>0</v>
      </c>
      <c r="M143" s="97"/>
      <c r="N143" s="100"/>
    </row>
    <row r="144" spans="1:14" hidden="1" x14ac:dyDescent="0.25">
      <c r="A144" s="17">
        <v>44015</v>
      </c>
      <c r="B144" s="15"/>
      <c r="C144" s="15"/>
      <c r="D144" s="17"/>
      <c r="E144" s="54"/>
      <c r="F144" s="15"/>
      <c r="G144" s="13" t="s">
        <v>85</v>
      </c>
      <c r="H144" s="34" t="s">
        <v>73</v>
      </c>
      <c r="I144" s="15" t="s">
        <v>72</v>
      </c>
      <c r="J144" s="58">
        <v>831851200168888</v>
      </c>
      <c r="K144" s="14">
        <v>10.45</v>
      </c>
      <c r="L144" s="14">
        <v>0</v>
      </c>
      <c r="M144" s="97"/>
      <c r="N144" s="100"/>
    </row>
    <row r="145" spans="1:14" hidden="1" x14ac:dyDescent="0.25">
      <c r="A145" s="17">
        <v>44015</v>
      </c>
      <c r="B145" s="15"/>
      <c r="C145" s="15"/>
      <c r="D145" s="17"/>
      <c r="E145" s="54"/>
      <c r="F145" s="15"/>
      <c r="G145" s="13" t="s">
        <v>85</v>
      </c>
      <c r="H145" s="34" t="s">
        <v>73</v>
      </c>
      <c r="I145" s="15" t="s">
        <v>72</v>
      </c>
      <c r="J145" s="58">
        <v>831851200168889</v>
      </c>
      <c r="K145" s="14">
        <v>10.45</v>
      </c>
      <c r="L145" s="14">
        <v>0</v>
      </c>
      <c r="M145" s="97"/>
      <c r="N145" s="100"/>
    </row>
    <row r="146" spans="1:14" hidden="1" x14ac:dyDescent="0.25">
      <c r="A146" s="17">
        <v>44015</v>
      </c>
      <c r="B146" s="15"/>
      <c r="C146" s="15"/>
      <c r="D146" s="17"/>
      <c r="E146" s="54"/>
      <c r="F146" s="15"/>
      <c r="G146" s="13" t="s">
        <v>85</v>
      </c>
      <c r="H146" s="34" t="s">
        <v>73</v>
      </c>
      <c r="I146" s="15" t="s">
        <v>72</v>
      </c>
      <c r="J146" s="58">
        <v>831851200168890</v>
      </c>
      <c r="K146" s="14">
        <v>10.45</v>
      </c>
      <c r="L146" s="14">
        <v>0</v>
      </c>
      <c r="M146" s="97"/>
      <c r="N146" s="100"/>
    </row>
    <row r="147" spans="1:14" hidden="1" x14ac:dyDescent="0.25">
      <c r="A147" s="17">
        <v>44015</v>
      </c>
      <c r="B147" s="15"/>
      <c r="C147" s="15"/>
      <c r="D147" s="17"/>
      <c r="E147" s="54"/>
      <c r="F147" s="15"/>
      <c r="G147" s="13" t="s">
        <v>362</v>
      </c>
      <c r="H147" s="31"/>
      <c r="I147" s="15" t="s">
        <v>263</v>
      </c>
      <c r="J147" s="58">
        <v>87</v>
      </c>
      <c r="K147" s="14">
        <v>0</v>
      </c>
      <c r="L147" s="14">
        <v>14439.9</v>
      </c>
      <c r="M147" s="97"/>
      <c r="N147" s="100"/>
    </row>
    <row r="148" spans="1:14" hidden="1" x14ac:dyDescent="0.25">
      <c r="A148" s="17">
        <v>44018</v>
      </c>
      <c r="B148" s="71">
        <v>319079</v>
      </c>
      <c r="C148" s="15" t="s">
        <v>703</v>
      </c>
      <c r="D148" s="17">
        <v>43997</v>
      </c>
      <c r="E148" s="54" t="s">
        <v>647</v>
      </c>
      <c r="F148" s="15" t="s">
        <v>91</v>
      </c>
      <c r="G148" s="13" t="s">
        <v>212</v>
      </c>
      <c r="H148" s="31" t="s">
        <v>147</v>
      </c>
      <c r="I148" s="15" t="s">
        <v>148</v>
      </c>
      <c r="J148" s="58">
        <v>70601</v>
      </c>
      <c r="K148" s="14">
        <v>400</v>
      </c>
      <c r="L148" s="14">
        <v>0</v>
      </c>
      <c r="M148" s="97"/>
      <c r="N148" s="100"/>
    </row>
    <row r="149" spans="1:14" s="76" customFormat="1" hidden="1" x14ac:dyDescent="0.25">
      <c r="A149" s="17">
        <v>44018</v>
      </c>
      <c r="B149" s="15" t="s">
        <v>538</v>
      </c>
      <c r="C149" s="15" t="s">
        <v>703</v>
      </c>
      <c r="D149" s="17">
        <v>44007</v>
      </c>
      <c r="E149" s="54" t="s">
        <v>478</v>
      </c>
      <c r="F149" s="15" t="s">
        <v>70</v>
      </c>
      <c r="G149" s="13" t="s">
        <v>191</v>
      </c>
      <c r="H149" s="31" t="s">
        <v>157</v>
      </c>
      <c r="I149" s="15" t="s">
        <v>158</v>
      </c>
      <c r="J149" s="58">
        <v>70602</v>
      </c>
      <c r="K149" s="14">
        <v>2815.5</v>
      </c>
      <c r="L149" s="14">
        <v>0</v>
      </c>
      <c r="M149" s="97"/>
      <c r="N149" s="100"/>
    </row>
    <row r="150" spans="1:14" hidden="1" x14ac:dyDescent="0.25">
      <c r="A150" s="17">
        <v>44018</v>
      </c>
      <c r="B150" s="15"/>
      <c r="C150" s="15"/>
      <c r="D150" s="17"/>
      <c r="E150" s="54"/>
      <c r="F150" s="15"/>
      <c r="G150" s="13" t="s">
        <v>393</v>
      </c>
      <c r="H150" s="31" t="s">
        <v>261</v>
      </c>
      <c r="I150" s="15" t="s">
        <v>262</v>
      </c>
      <c r="J150" s="58">
        <v>70603</v>
      </c>
      <c r="K150" s="14">
        <v>1813.69</v>
      </c>
      <c r="L150" s="14">
        <v>0</v>
      </c>
      <c r="M150" s="97"/>
      <c r="N150" s="100"/>
    </row>
    <row r="151" spans="1:14" s="76" customFormat="1" hidden="1" x14ac:dyDescent="0.25">
      <c r="A151" s="17">
        <v>44018</v>
      </c>
      <c r="B151" s="15">
        <v>48</v>
      </c>
      <c r="C151" s="15" t="s">
        <v>703</v>
      </c>
      <c r="D151" s="17">
        <v>44013</v>
      </c>
      <c r="E151" s="54" t="s">
        <v>478</v>
      </c>
      <c r="F151" s="15" t="s">
        <v>98</v>
      </c>
      <c r="G151" s="13" t="s">
        <v>206</v>
      </c>
      <c r="H151" s="31" t="s">
        <v>161</v>
      </c>
      <c r="I151" s="15" t="s">
        <v>156</v>
      </c>
      <c r="J151" s="58">
        <v>70604</v>
      </c>
      <c r="K151" s="14">
        <v>5300</v>
      </c>
      <c r="L151" s="14">
        <v>0</v>
      </c>
      <c r="M151" s="97"/>
      <c r="N151" s="100"/>
    </row>
    <row r="152" spans="1:14" hidden="1" x14ac:dyDescent="0.25">
      <c r="A152" s="17">
        <v>44018</v>
      </c>
      <c r="B152" s="15"/>
      <c r="C152" s="15"/>
      <c r="D152" s="17"/>
      <c r="E152" s="54"/>
      <c r="F152" s="15"/>
      <c r="G152" s="13" t="s">
        <v>85</v>
      </c>
      <c r="H152" s="34" t="s">
        <v>73</v>
      </c>
      <c r="I152" s="15" t="s">
        <v>72</v>
      </c>
      <c r="J152" s="58">
        <v>891881100055493</v>
      </c>
      <c r="K152" s="14">
        <v>10.45</v>
      </c>
      <c r="L152" s="14">
        <v>0</v>
      </c>
      <c r="M152" s="97"/>
      <c r="N152" s="100"/>
    </row>
    <row r="153" spans="1:14" hidden="1" x14ac:dyDescent="0.25">
      <c r="A153" s="17">
        <v>44018</v>
      </c>
      <c r="B153" s="15"/>
      <c r="C153" s="15"/>
      <c r="D153" s="17"/>
      <c r="E153" s="54"/>
      <c r="F153" s="15"/>
      <c r="G153" s="13" t="s">
        <v>85</v>
      </c>
      <c r="H153" s="34" t="s">
        <v>73</v>
      </c>
      <c r="I153" s="15" t="s">
        <v>72</v>
      </c>
      <c r="J153" s="58">
        <v>891881100055494</v>
      </c>
      <c r="K153" s="14">
        <v>10.45</v>
      </c>
      <c r="L153" s="14">
        <v>0</v>
      </c>
      <c r="M153" s="97"/>
      <c r="N153" s="100"/>
    </row>
    <row r="154" spans="1:14" hidden="1" x14ac:dyDescent="0.25">
      <c r="A154" s="17">
        <v>44018</v>
      </c>
      <c r="B154" s="15"/>
      <c r="C154" s="15"/>
      <c r="D154" s="17"/>
      <c r="E154" s="54"/>
      <c r="F154" s="15"/>
      <c r="G154" s="13" t="s">
        <v>362</v>
      </c>
      <c r="H154" s="31"/>
      <c r="I154" s="15" t="s">
        <v>263</v>
      </c>
      <c r="J154" s="58">
        <v>87</v>
      </c>
      <c r="K154" s="14">
        <v>0</v>
      </c>
      <c r="L154" s="14">
        <v>10350.09</v>
      </c>
      <c r="M154" s="97"/>
      <c r="N154" s="100"/>
    </row>
    <row r="155" spans="1:14" hidden="1" x14ac:dyDescent="0.25">
      <c r="A155" s="17">
        <v>44019</v>
      </c>
      <c r="B155" s="15"/>
      <c r="C155" s="15"/>
      <c r="D155" s="17"/>
      <c r="E155" s="54"/>
      <c r="F155" s="15"/>
      <c r="G155" s="13" t="s">
        <v>623</v>
      </c>
      <c r="H155" s="31" t="s">
        <v>632</v>
      </c>
      <c r="I155" s="15" t="s">
        <v>295</v>
      </c>
      <c r="J155" s="58">
        <v>551852000033141</v>
      </c>
      <c r="K155" s="14">
        <v>3926.67</v>
      </c>
      <c r="L155" s="14">
        <v>0</v>
      </c>
      <c r="M155" s="97"/>
      <c r="N155" s="100"/>
    </row>
    <row r="156" spans="1:14" hidden="1" x14ac:dyDescent="0.25">
      <c r="A156" s="17">
        <v>44019</v>
      </c>
      <c r="B156" s="15"/>
      <c r="C156" s="15"/>
      <c r="D156" s="17"/>
      <c r="E156" s="54"/>
      <c r="F156" s="15"/>
      <c r="G156" s="13" t="s">
        <v>624</v>
      </c>
      <c r="H156" s="31" t="s">
        <v>632</v>
      </c>
      <c r="I156" s="15" t="s">
        <v>295</v>
      </c>
      <c r="J156" s="58">
        <v>557031000007509</v>
      </c>
      <c r="K156" s="14">
        <v>3884.01</v>
      </c>
      <c r="L156" s="14">
        <v>0</v>
      </c>
      <c r="M156" s="97"/>
      <c r="N156" s="100"/>
    </row>
    <row r="157" spans="1:14" hidden="1" x14ac:dyDescent="0.25">
      <c r="A157" s="17">
        <v>44019</v>
      </c>
      <c r="B157" s="15">
        <v>55589</v>
      </c>
      <c r="C157" s="15" t="s">
        <v>703</v>
      </c>
      <c r="D157" s="17">
        <v>44000</v>
      </c>
      <c r="E157" s="54" t="s">
        <v>645</v>
      </c>
      <c r="F157" s="15" t="s">
        <v>90</v>
      </c>
      <c r="G157" s="13" t="s">
        <v>213</v>
      </c>
      <c r="H157" s="31" t="s">
        <v>147</v>
      </c>
      <c r="I157" s="15" t="s">
        <v>148</v>
      </c>
      <c r="J157" s="58">
        <v>70701</v>
      </c>
      <c r="K157" s="14">
        <v>4518</v>
      </c>
      <c r="L157" s="14">
        <v>0</v>
      </c>
      <c r="M157" s="97"/>
      <c r="N157" s="100"/>
    </row>
    <row r="158" spans="1:14" hidden="1" x14ac:dyDescent="0.25">
      <c r="A158" s="17">
        <v>44019</v>
      </c>
      <c r="B158" s="15"/>
      <c r="C158" s="15"/>
      <c r="D158" s="17"/>
      <c r="E158" s="54"/>
      <c r="F158" s="15"/>
      <c r="G158" s="13" t="s">
        <v>625</v>
      </c>
      <c r="H158" s="31" t="s">
        <v>537</v>
      </c>
      <c r="I158" s="15" t="s">
        <v>287</v>
      </c>
      <c r="J158" s="58">
        <v>70702</v>
      </c>
      <c r="K158" s="14">
        <v>182.88</v>
      </c>
      <c r="L158" s="14">
        <v>0</v>
      </c>
      <c r="M158" s="97"/>
      <c r="N158" s="100"/>
    </row>
    <row r="159" spans="1:14" hidden="1" x14ac:dyDescent="0.25">
      <c r="A159" s="17">
        <v>44019</v>
      </c>
      <c r="B159" s="15"/>
      <c r="C159" s="15"/>
      <c r="D159" s="17"/>
      <c r="E159" s="54"/>
      <c r="F159" s="15"/>
      <c r="G159" s="13" t="s">
        <v>625</v>
      </c>
      <c r="H159" s="31" t="s">
        <v>539</v>
      </c>
      <c r="I159" s="15" t="s">
        <v>504</v>
      </c>
      <c r="J159" s="58">
        <v>70703</v>
      </c>
      <c r="K159" s="14">
        <v>232.2</v>
      </c>
      <c r="L159" s="14">
        <v>0</v>
      </c>
      <c r="M159" s="97"/>
      <c r="N159" s="100"/>
    </row>
    <row r="160" spans="1:14" hidden="1" x14ac:dyDescent="0.25">
      <c r="A160" s="17">
        <v>44019</v>
      </c>
      <c r="B160" s="15"/>
      <c r="C160" s="15"/>
      <c r="D160" s="17"/>
      <c r="E160" s="54"/>
      <c r="F160" s="15"/>
      <c r="G160" s="13" t="s">
        <v>418</v>
      </c>
      <c r="H160" s="31" t="s">
        <v>632</v>
      </c>
      <c r="I160" s="15" t="s">
        <v>295</v>
      </c>
      <c r="J160" s="58">
        <v>70704</v>
      </c>
      <c r="K160" s="14">
        <v>1661.87</v>
      </c>
      <c r="L160" s="14">
        <v>0</v>
      </c>
      <c r="M160" s="97"/>
      <c r="N160" s="100"/>
    </row>
    <row r="161" spans="1:14" hidden="1" x14ac:dyDescent="0.25">
      <c r="A161" s="17">
        <v>44019</v>
      </c>
      <c r="B161" s="15"/>
      <c r="C161" s="15"/>
      <c r="D161" s="17"/>
      <c r="E161" s="54"/>
      <c r="F161" s="15"/>
      <c r="G161" s="13" t="s">
        <v>430</v>
      </c>
      <c r="H161" s="31" t="s">
        <v>632</v>
      </c>
      <c r="I161" s="15" t="s">
        <v>295</v>
      </c>
      <c r="J161" s="58">
        <v>70705</v>
      </c>
      <c r="K161" s="14">
        <v>906.13</v>
      </c>
      <c r="L161" s="14">
        <v>0</v>
      </c>
      <c r="M161" s="97"/>
      <c r="N161" s="100"/>
    </row>
    <row r="162" spans="1:14" hidden="1" x14ac:dyDescent="0.25">
      <c r="A162" s="17">
        <v>44019</v>
      </c>
      <c r="B162" s="15"/>
      <c r="C162" s="15"/>
      <c r="D162" s="17"/>
      <c r="E162" s="54"/>
      <c r="F162" s="15"/>
      <c r="G162" s="13" t="s">
        <v>485</v>
      </c>
      <c r="H162" s="31" t="s">
        <v>632</v>
      </c>
      <c r="I162" s="15" t="s">
        <v>295</v>
      </c>
      <c r="J162" s="58">
        <v>70706</v>
      </c>
      <c r="K162" s="14">
        <v>1649.98</v>
      </c>
      <c r="L162" s="14">
        <v>0</v>
      </c>
      <c r="M162" s="97"/>
      <c r="N162" s="100"/>
    </row>
    <row r="163" spans="1:14" hidden="1" x14ac:dyDescent="0.25">
      <c r="A163" s="17">
        <v>44019</v>
      </c>
      <c r="B163" s="15"/>
      <c r="C163" s="15"/>
      <c r="D163" s="17"/>
      <c r="E163" s="54"/>
      <c r="F163" s="15"/>
      <c r="G163" s="13" t="s">
        <v>403</v>
      </c>
      <c r="H163" s="31" t="s">
        <v>632</v>
      </c>
      <c r="I163" s="15" t="s">
        <v>295</v>
      </c>
      <c r="J163" s="58">
        <v>70707</v>
      </c>
      <c r="K163" s="14">
        <v>2233.5</v>
      </c>
      <c r="L163" s="14">
        <v>0</v>
      </c>
      <c r="M163" s="97"/>
      <c r="N163" s="100"/>
    </row>
    <row r="164" spans="1:14" hidden="1" x14ac:dyDescent="0.25">
      <c r="A164" s="17">
        <v>44019</v>
      </c>
      <c r="B164" s="15"/>
      <c r="C164" s="15"/>
      <c r="D164" s="17"/>
      <c r="E164" s="54"/>
      <c r="F164" s="15"/>
      <c r="G164" s="13" t="s">
        <v>404</v>
      </c>
      <c r="H164" s="31" t="s">
        <v>632</v>
      </c>
      <c r="I164" s="15" t="s">
        <v>295</v>
      </c>
      <c r="J164" s="58">
        <v>70708</v>
      </c>
      <c r="K164" s="14">
        <v>2144.7199999999998</v>
      </c>
      <c r="L164" s="14">
        <v>0</v>
      </c>
      <c r="M164" s="97"/>
      <c r="N164" s="100"/>
    </row>
    <row r="165" spans="1:14" hidden="1" x14ac:dyDescent="0.25">
      <c r="A165" s="17">
        <v>44019</v>
      </c>
      <c r="B165" s="15"/>
      <c r="C165" s="15"/>
      <c r="D165" s="17"/>
      <c r="E165" s="54"/>
      <c r="F165" s="15"/>
      <c r="G165" s="31" t="s">
        <v>405</v>
      </c>
      <c r="H165" s="31" t="s">
        <v>632</v>
      </c>
      <c r="I165" s="15" t="s">
        <v>295</v>
      </c>
      <c r="J165" s="58">
        <v>70709</v>
      </c>
      <c r="K165" s="14">
        <v>2208.79</v>
      </c>
      <c r="L165" s="14">
        <v>0</v>
      </c>
      <c r="M165" s="97"/>
      <c r="N165" s="100"/>
    </row>
    <row r="166" spans="1:14" hidden="1" x14ac:dyDescent="0.25">
      <c r="A166" s="17">
        <v>44019</v>
      </c>
      <c r="B166" s="15"/>
      <c r="C166" s="15"/>
      <c r="D166" s="17"/>
      <c r="E166" s="54"/>
      <c r="F166" s="15"/>
      <c r="G166" s="31" t="s">
        <v>406</v>
      </c>
      <c r="H166" s="31" t="s">
        <v>632</v>
      </c>
      <c r="I166" s="15" t="s">
        <v>295</v>
      </c>
      <c r="J166" s="58">
        <v>70710</v>
      </c>
      <c r="K166" s="14">
        <v>3926.67</v>
      </c>
      <c r="L166" s="14">
        <v>0</v>
      </c>
      <c r="M166" s="97"/>
      <c r="N166" s="100"/>
    </row>
    <row r="167" spans="1:14" hidden="1" x14ac:dyDescent="0.25">
      <c r="A167" s="17">
        <v>44019</v>
      </c>
      <c r="B167" s="15"/>
      <c r="C167" s="15"/>
      <c r="D167" s="17"/>
      <c r="E167" s="54"/>
      <c r="F167" s="15"/>
      <c r="G167" s="31" t="s">
        <v>389</v>
      </c>
      <c r="H167" s="31" t="s">
        <v>632</v>
      </c>
      <c r="I167" s="15" t="s">
        <v>295</v>
      </c>
      <c r="J167" s="58">
        <v>70711</v>
      </c>
      <c r="K167" s="14">
        <v>4531.2</v>
      </c>
      <c r="L167" s="14">
        <v>0</v>
      </c>
      <c r="M167" s="97"/>
      <c r="N167" s="100"/>
    </row>
    <row r="168" spans="1:14" hidden="1" x14ac:dyDescent="0.25">
      <c r="A168" s="17">
        <v>44019</v>
      </c>
      <c r="B168" s="15"/>
      <c r="C168" s="15"/>
      <c r="D168" s="17"/>
      <c r="E168" s="54"/>
      <c r="F168" s="15"/>
      <c r="G168" s="13" t="s">
        <v>368</v>
      </c>
      <c r="H168" s="34" t="s">
        <v>632</v>
      </c>
      <c r="I168" s="15" t="s">
        <v>295</v>
      </c>
      <c r="J168" s="58">
        <v>70712</v>
      </c>
      <c r="K168" s="14">
        <v>4023.15</v>
      </c>
      <c r="L168" s="14">
        <v>0</v>
      </c>
      <c r="M168" s="97"/>
      <c r="N168" s="100"/>
    </row>
    <row r="169" spans="1:14" hidden="1" x14ac:dyDescent="0.25">
      <c r="A169" s="17">
        <v>44019</v>
      </c>
      <c r="B169" s="15"/>
      <c r="C169" s="15"/>
      <c r="D169" s="17"/>
      <c r="E169" s="54"/>
      <c r="F169" s="15"/>
      <c r="G169" s="13" t="s">
        <v>369</v>
      </c>
      <c r="H169" s="34" t="s">
        <v>632</v>
      </c>
      <c r="I169" s="15" t="s">
        <v>295</v>
      </c>
      <c r="J169" s="58">
        <v>70713</v>
      </c>
      <c r="K169" s="14">
        <v>2111.19</v>
      </c>
      <c r="L169" s="14">
        <v>0</v>
      </c>
      <c r="M169" s="97"/>
      <c r="N169" s="100"/>
    </row>
    <row r="170" spans="1:14" hidden="1" x14ac:dyDescent="0.25">
      <c r="A170" s="17">
        <v>44019</v>
      </c>
      <c r="B170" s="15"/>
      <c r="C170" s="15"/>
      <c r="D170" s="17"/>
      <c r="E170" s="54"/>
      <c r="F170" s="15"/>
      <c r="G170" s="13" t="s">
        <v>371</v>
      </c>
      <c r="H170" s="34" t="s">
        <v>632</v>
      </c>
      <c r="I170" s="15" t="s">
        <v>295</v>
      </c>
      <c r="J170" s="58">
        <v>70714</v>
      </c>
      <c r="K170" s="14">
        <v>2208.79</v>
      </c>
      <c r="L170" s="14">
        <v>0</v>
      </c>
      <c r="M170" s="97"/>
      <c r="N170" s="100"/>
    </row>
    <row r="171" spans="1:14" hidden="1" x14ac:dyDescent="0.25">
      <c r="A171" s="17">
        <v>44019</v>
      </c>
      <c r="B171" s="15"/>
      <c r="C171" s="15"/>
      <c r="D171" s="17"/>
      <c r="E171" s="54"/>
      <c r="F171" s="15"/>
      <c r="G171" s="13" t="s">
        <v>372</v>
      </c>
      <c r="H171" s="34" t="s">
        <v>632</v>
      </c>
      <c r="I171" s="15" t="s">
        <v>295</v>
      </c>
      <c r="J171" s="58">
        <v>70715</v>
      </c>
      <c r="K171" s="14">
        <v>5268.54</v>
      </c>
      <c r="L171" s="14">
        <v>0</v>
      </c>
      <c r="M171" s="97"/>
      <c r="N171" s="100"/>
    </row>
    <row r="172" spans="1:14" hidden="1" x14ac:dyDescent="0.25">
      <c r="A172" s="17">
        <v>44019</v>
      </c>
      <c r="B172" s="15"/>
      <c r="C172" s="15"/>
      <c r="D172" s="17"/>
      <c r="E172" s="54"/>
      <c r="F172" s="15"/>
      <c r="G172" s="13" t="s">
        <v>374</v>
      </c>
      <c r="H172" s="34" t="s">
        <v>632</v>
      </c>
      <c r="I172" s="15" t="s">
        <v>295</v>
      </c>
      <c r="J172" s="58">
        <v>70716</v>
      </c>
      <c r="K172" s="14">
        <v>2277.8000000000002</v>
      </c>
      <c r="L172" s="14">
        <v>0</v>
      </c>
      <c r="M172" s="97"/>
      <c r="N172" s="100"/>
    </row>
    <row r="173" spans="1:14" hidden="1" x14ac:dyDescent="0.25">
      <c r="A173" s="17">
        <v>44019</v>
      </c>
      <c r="B173" s="15"/>
      <c r="C173" s="15"/>
      <c r="D173" s="17"/>
      <c r="E173" s="54"/>
      <c r="F173" s="15"/>
      <c r="G173" s="13" t="s">
        <v>390</v>
      </c>
      <c r="H173" s="34" t="s">
        <v>632</v>
      </c>
      <c r="I173" s="15" t="s">
        <v>295</v>
      </c>
      <c r="J173" s="58">
        <v>70717</v>
      </c>
      <c r="K173" s="14">
        <v>1388.87</v>
      </c>
      <c r="L173" s="14">
        <v>0</v>
      </c>
      <c r="M173" s="97"/>
      <c r="N173" s="100"/>
    </row>
    <row r="174" spans="1:14" hidden="1" x14ac:dyDescent="0.25">
      <c r="A174" s="17">
        <v>44019</v>
      </c>
      <c r="B174" s="15"/>
      <c r="C174" s="15"/>
      <c r="D174" s="17"/>
      <c r="E174" s="54"/>
      <c r="F174" s="15"/>
      <c r="G174" s="13" t="s">
        <v>391</v>
      </c>
      <c r="H174" s="34" t="s">
        <v>632</v>
      </c>
      <c r="I174" s="15" t="s">
        <v>295</v>
      </c>
      <c r="J174" s="58">
        <v>70718</v>
      </c>
      <c r="K174" s="14">
        <v>4217.26</v>
      </c>
      <c r="L174" s="14">
        <v>0</v>
      </c>
      <c r="M174" s="97"/>
      <c r="N174" s="100"/>
    </row>
    <row r="175" spans="1:14" hidden="1" x14ac:dyDescent="0.25">
      <c r="A175" s="17">
        <v>44019</v>
      </c>
      <c r="B175" s="15"/>
      <c r="C175" s="15"/>
      <c r="D175" s="17"/>
      <c r="E175" s="54"/>
      <c r="F175" s="15"/>
      <c r="G175" s="13" t="s">
        <v>377</v>
      </c>
      <c r="H175" s="34" t="s">
        <v>632</v>
      </c>
      <c r="I175" s="15" t="s">
        <v>295</v>
      </c>
      <c r="J175" s="58">
        <v>70719</v>
      </c>
      <c r="K175" s="14">
        <v>2208.79</v>
      </c>
      <c r="L175" s="14">
        <v>0</v>
      </c>
      <c r="M175" s="97"/>
      <c r="N175" s="100"/>
    </row>
    <row r="176" spans="1:14" hidden="1" x14ac:dyDescent="0.25">
      <c r="A176" s="17">
        <v>44019</v>
      </c>
      <c r="B176" s="15"/>
      <c r="C176" s="15"/>
      <c r="D176" s="17"/>
      <c r="E176" s="54"/>
      <c r="F176" s="15"/>
      <c r="G176" s="13" t="s">
        <v>392</v>
      </c>
      <c r="H176" s="34" t="s">
        <v>632</v>
      </c>
      <c r="I176" s="15" t="s">
        <v>295</v>
      </c>
      <c r="J176" s="58">
        <v>70720</v>
      </c>
      <c r="K176" s="14">
        <v>2163.16</v>
      </c>
      <c r="L176" s="14">
        <v>0</v>
      </c>
      <c r="M176" s="97"/>
      <c r="N176" s="100"/>
    </row>
    <row r="177" spans="1:14" hidden="1" x14ac:dyDescent="0.25">
      <c r="A177" s="17">
        <v>44019</v>
      </c>
      <c r="B177" s="15"/>
      <c r="C177" s="15"/>
      <c r="D177" s="17"/>
      <c r="E177" s="54"/>
      <c r="F177" s="15"/>
      <c r="G177" s="13" t="s">
        <v>394</v>
      </c>
      <c r="H177" s="34" t="s">
        <v>632</v>
      </c>
      <c r="I177" s="15" t="s">
        <v>295</v>
      </c>
      <c r="J177" s="58">
        <v>70721</v>
      </c>
      <c r="K177" s="14">
        <v>4014.65</v>
      </c>
      <c r="L177" s="14">
        <v>0</v>
      </c>
      <c r="M177" s="97"/>
      <c r="N177" s="100"/>
    </row>
    <row r="178" spans="1:14" hidden="1" x14ac:dyDescent="0.25">
      <c r="A178" s="17">
        <v>44019</v>
      </c>
      <c r="B178" s="15"/>
      <c r="C178" s="15"/>
      <c r="D178" s="17"/>
      <c r="E178" s="54"/>
      <c r="F178" s="15"/>
      <c r="G178" s="13" t="s">
        <v>395</v>
      </c>
      <c r="H178" s="34" t="s">
        <v>632</v>
      </c>
      <c r="I178" s="15" t="s">
        <v>295</v>
      </c>
      <c r="J178" s="58">
        <v>70722</v>
      </c>
      <c r="K178" s="14">
        <v>3884.01</v>
      </c>
      <c r="L178" s="14">
        <v>0</v>
      </c>
      <c r="M178" s="97"/>
      <c r="N178" s="100"/>
    </row>
    <row r="179" spans="1:14" hidden="1" x14ac:dyDescent="0.25">
      <c r="A179" s="17">
        <v>44019</v>
      </c>
      <c r="B179" s="15"/>
      <c r="C179" s="15"/>
      <c r="D179" s="17"/>
      <c r="E179" s="54"/>
      <c r="F179" s="15"/>
      <c r="G179" s="13" t="s">
        <v>379</v>
      </c>
      <c r="H179" s="34" t="s">
        <v>632</v>
      </c>
      <c r="I179" s="15" t="s">
        <v>295</v>
      </c>
      <c r="J179" s="58">
        <v>70723</v>
      </c>
      <c r="K179" s="14">
        <v>2208.79</v>
      </c>
      <c r="L179" s="14">
        <v>0</v>
      </c>
      <c r="M179" s="97"/>
      <c r="N179" s="100"/>
    </row>
    <row r="180" spans="1:14" hidden="1" x14ac:dyDescent="0.25">
      <c r="A180" s="17">
        <v>44019</v>
      </c>
      <c r="B180" s="15"/>
      <c r="C180" s="15"/>
      <c r="D180" s="17"/>
      <c r="E180" s="54"/>
      <c r="F180" s="15"/>
      <c r="G180" s="13" t="s">
        <v>381</v>
      </c>
      <c r="H180" s="34" t="s">
        <v>632</v>
      </c>
      <c r="I180" s="15" t="s">
        <v>295</v>
      </c>
      <c r="J180" s="58">
        <v>70724</v>
      </c>
      <c r="K180" s="14">
        <v>3926.67</v>
      </c>
      <c r="L180" s="14">
        <v>0</v>
      </c>
      <c r="M180" s="97"/>
      <c r="N180" s="100"/>
    </row>
    <row r="181" spans="1:14" hidden="1" x14ac:dyDescent="0.25">
      <c r="A181" s="17">
        <v>44019</v>
      </c>
      <c r="B181" s="15"/>
      <c r="C181" s="15"/>
      <c r="D181" s="17"/>
      <c r="E181" s="54"/>
      <c r="F181" s="15"/>
      <c r="G181" s="13" t="s">
        <v>380</v>
      </c>
      <c r="H181" s="34" t="s">
        <v>632</v>
      </c>
      <c r="I181" s="15" t="s">
        <v>295</v>
      </c>
      <c r="J181" s="58">
        <v>70725</v>
      </c>
      <c r="K181" s="14">
        <v>3969.33</v>
      </c>
      <c r="L181" s="14">
        <v>0</v>
      </c>
      <c r="M181" s="97"/>
      <c r="N181" s="100"/>
    </row>
    <row r="182" spans="1:14" hidden="1" x14ac:dyDescent="0.25">
      <c r="A182" s="17">
        <v>44019</v>
      </c>
      <c r="B182" s="15"/>
      <c r="C182" s="15"/>
      <c r="D182" s="17"/>
      <c r="E182" s="54"/>
      <c r="F182" s="15"/>
      <c r="G182" s="13" t="s">
        <v>383</v>
      </c>
      <c r="H182" s="34" t="s">
        <v>632</v>
      </c>
      <c r="I182" s="15" t="s">
        <v>295</v>
      </c>
      <c r="J182" s="58">
        <v>70726</v>
      </c>
      <c r="K182" s="14">
        <v>4122.91</v>
      </c>
      <c r="L182" s="14">
        <v>0</v>
      </c>
      <c r="M182" s="97"/>
      <c r="N182" s="100"/>
    </row>
    <row r="183" spans="1:14" hidden="1" x14ac:dyDescent="0.25">
      <c r="A183" s="17">
        <v>44019</v>
      </c>
      <c r="B183" s="15"/>
      <c r="C183" s="15"/>
      <c r="D183" s="17"/>
      <c r="E183" s="54"/>
      <c r="F183" s="15"/>
      <c r="G183" s="13" t="s">
        <v>385</v>
      </c>
      <c r="H183" s="34" t="s">
        <v>632</v>
      </c>
      <c r="I183" s="15" t="s">
        <v>295</v>
      </c>
      <c r="J183" s="58">
        <v>70727</v>
      </c>
      <c r="K183" s="14">
        <v>3884.01</v>
      </c>
      <c r="L183" s="14">
        <v>0</v>
      </c>
      <c r="M183" s="97"/>
      <c r="N183" s="100"/>
    </row>
    <row r="184" spans="1:14" hidden="1" x14ac:dyDescent="0.25">
      <c r="A184" s="17">
        <v>44019</v>
      </c>
      <c r="B184" s="15"/>
      <c r="C184" s="15"/>
      <c r="D184" s="17"/>
      <c r="E184" s="54"/>
      <c r="F184" s="15"/>
      <c r="G184" s="13" t="s">
        <v>419</v>
      </c>
      <c r="H184" s="34" t="s">
        <v>632</v>
      </c>
      <c r="I184" s="15" t="s">
        <v>295</v>
      </c>
      <c r="J184" s="58">
        <v>70728</v>
      </c>
      <c r="K184" s="14">
        <v>1661.87</v>
      </c>
      <c r="L184" s="14">
        <v>0</v>
      </c>
      <c r="M184" s="97"/>
      <c r="N184" s="100"/>
    </row>
    <row r="185" spans="1:14" hidden="1" x14ac:dyDescent="0.25">
      <c r="A185" s="17">
        <v>44019</v>
      </c>
      <c r="B185" s="15"/>
      <c r="C185" s="15"/>
      <c r="D185" s="17"/>
      <c r="E185" s="54"/>
      <c r="F185" s="15"/>
      <c r="G185" s="13" t="s">
        <v>376</v>
      </c>
      <c r="H185" s="34" t="s">
        <v>632</v>
      </c>
      <c r="I185" s="15" t="s">
        <v>295</v>
      </c>
      <c r="J185" s="58">
        <v>70729</v>
      </c>
      <c r="K185" s="14">
        <v>1661.87</v>
      </c>
      <c r="L185" s="14">
        <v>0</v>
      </c>
      <c r="M185" s="97"/>
      <c r="N185" s="100"/>
    </row>
    <row r="186" spans="1:14" hidden="1" x14ac:dyDescent="0.25">
      <c r="A186" s="17">
        <v>44019</v>
      </c>
      <c r="B186" s="15"/>
      <c r="C186" s="15"/>
      <c r="D186" s="17"/>
      <c r="E186" s="54"/>
      <c r="F186" s="15"/>
      <c r="G186" s="13" t="s">
        <v>382</v>
      </c>
      <c r="H186" s="34" t="s">
        <v>632</v>
      </c>
      <c r="I186" s="15" t="s">
        <v>295</v>
      </c>
      <c r="J186" s="58">
        <v>70730</v>
      </c>
      <c r="K186" s="14">
        <v>3884.01</v>
      </c>
      <c r="L186" s="14">
        <v>0</v>
      </c>
      <c r="M186" s="97"/>
      <c r="N186" s="100"/>
    </row>
    <row r="187" spans="1:14" hidden="1" x14ac:dyDescent="0.25">
      <c r="A187" s="17">
        <v>44019</v>
      </c>
      <c r="B187" s="15"/>
      <c r="C187" s="15"/>
      <c r="D187" s="17"/>
      <c r="E187" s="54"/>
      <c r="F187" s="15"/>
      <c r="G187" s="13" t="s">
        <v>384</v>
      </c>
      <c r="H187" s="34" t="s">
        <v>632</v>
      </c>
      <c r="I187" s="15" t="s">
        <v>295</v>
      </c>
      <c r="J187" s="58">
        <v>70731</v>
      </c>
      <c r="K187" s="14">
        <v>2233.5</v>
      </c>
      <c r="L187" s="14">
        <v>0</v>
      </c>
      <c r="M187" s="97"/>
      <c r="N187" s="100"/>
    </row>
    <row r="188" spans="1:14" hidden="1" x14ac:dyDescent="0.25">
      <c r="A188" s="17">
        <v>44019</v>
      </c>
      <c r="B188" s="15"/>
      <c r="C188" s="15"/>
      <c r="D188" s="17"/>
      <c r="E188" s="54"/>
      <c r="F188" s="15"/>
      <c r="G188" s="13" t="s">
        <v>397</v>
      </c>
      <c r="H188" s="34" t="s">
        <v>632</v>
      </c>
      <c r="I188" s="15" t="s">
        <v>295</v>
      </c>
      <c r="J188" s="58">
        <v>70732</v>
      </c>
      <c r="K188" s="14">
        <v>1661.87</v>
      </c>
      <c r="L188" s="14">
        <v>0</v>
      </c>
      <c r="M188" s="97"/>
      <c r="N188" s="100"/>
    </row>
    <row r="189" spans="1:14" hidden="1" x14ac:dyDescent="0.25">
      <c r="A189" s="17">
        <v>44019</v>
      </c>
      <c r="B189" s="15"/>
      <c r="C189" s="15"/>
      <c r="D189" s="17"/>
      <c r="E189" s="54"/>
      <c r="F189" s="15"/>
      <c r="G189" s="13" t="s">
        <v>388</v>
      </c>
      <c r="H189" s="34" t="s">
        <v>632</v>
      </c>
      <c r="I189" s="15" t="s">
        <v>295</v>
      </c>
      <c r="J189" s="58">
        <v>70733</v>
      </c>
      <c r="K189" s="14">
        <v>4531.2</v>
      </c>
      <c r="L189" s="14">
        <v>0</v>
      </c>
      <c r="M189" s="97"/>
      <c r="N189" s="100"/>
    </row>
    <row r="190" spans="1:14" hidden="1" x14ac:dyDescent="0.25">
      <c r="A190" s="17">
        <v>44019</v>
      </c>
      <c r="B190" s="15"/>
      <c r="C190" s="15"/>
      <c r="D190" s="17"/>
      <c r="E190" s="54"/>
      <c r="F190" s="15"/>
      <c r="G190" s="13" t="s">
        <v>402</v>
      </c>
      <c r="H190" s="34" t="s">
        <v>632</v>
      </c>
      <c r="I190" s="15" t="s">
        <v>295</v>
      </c>
      <c r="J190" s="58">
        <v>70734</v>
      </c>
      <c r="K190" s="14">
        <v>1479.87</v>
      </c>
      <c r="L190" s="14">
        <v>0</v>
      </c>
      <c r="M190" s="97"/>
      <c r="N190" s="100"/>
    </row>
    <row r="191" spans="1:14" hidden="1" x14ac:dyDescent="0.25">
      <c r="A191" s="17">
        <v>44019</v>
      </c>
      <c r="B191" s="15"/>
      <c r="C191" s="15"/>
      <c r="D191" s="17"/>
      <c r="E191" s="54"/>
      <c r="F191" s="15"/>
      <c r="G191" s="13" t="s">
        <v>415</v>
      </c>
      <c r="H191" s="34" t="s">
        <v>632</v>
      </c>
      <c r="I191" s="15" t="s">
        <v>295</v>
      </c>
      <c r="J191" s="58">
        <v>70735</v>
      </c>
      <c r="K191" s="14">
        <v>3969.33</v>
      </c>
      <c r="L191" s="14">
        <v>0</v>
      </c>
      <c r="M191" s="97"/>
      <c r="N191" s="100"/>
    </row>
    <row r="192" spans="1:14" hidden="1" x14ac:dyDescent="0.25">
      <c r="A192" s="17">
        <v>44019</v>
      </c>
      <c r="B192" s="15"/>
      <c r="C192" s="15"/>
      <c r="D192" s="17"/>
      <c r="E192" s="54"/>
      <c r="F192" s="15"/>
      <c r="G192" s="13" t="s">
        <v>414</v>
      </c>
      <c r="H192" s="34" t="s">
        <v>632</v>
      </c>
      <c r="I192" s="15" t="s">
        <v>295</v>
      </c>
      <c r="J192" s="58">
        <v>70736</v>
      </c>
      <c r="K192" s="14">
        <v>1661.87</v>
      </c>
      <c r="L192" s="14">
        <v>0</v>
      </c>
      <c r="M192" s="97"/>
      <c r="N192" s="100"/>
    </row>
    <row r="193" spans="1:14" hidden="1" x14ac:dyDescent="0.25">
      <c r="A193" s="17">
        <v>44019</v>
      </c>
      <c r="B193" s="15"/>
      <c r="C193" s="15"/>
      <c r="D193" s="17"/>
      <c r="E193" s="54"/>
      <c r="F193" s="15"/>
      <c r="G193" s="13" t="s">
        <v>421</v>
      </c>
      <c r="H193" s="34" t="s">
        <v>632</v>
      </c>
      <c r="I193" s="15" t="s">
        <v>295</v>
      </c>
      <c r="J193" s="58">
        <v>70737</v>
      </c>
      <c r="K193" s="14">
        <v>3243.82</v>
      </c>
      <c r="L193" s="14">
        <v>0</v>
      </c>
      <c r="M193" s="97"/>
      <c r="N193" s="100"/>
    </row>
    <row r="194" spans="1:14" hidden="1" x14ac:dyDescent="0.25">
      <c r="A194" s="17">
        <v>44019</v>
      </c>
      <c r="B194" s="15"/>
      <c r="C194" s="15"/>
      <c r="D194" s="17"/>
      <c r="E194" s="54"/>
      <c r="F194" s="15"/>
      <c r="G194" s="13" t="s">
        <v>625</v>
      </c>
      <c r="H194" s="34" t="s">
        <v>632</v>
      </c>
      <c r="I194" s="15" t="s">
        <v>295</v>
      </c>
      <c r="J194" s="58">
        <v>70738</v>
      </c>
      <c r="K194" s="14">
        <v>2154.3000000000002</v>
      </c>
      <c r="L194" s="14">
        <v>0</v>
      </c>
      <c r="M194" s="97"/>
      <c r="N194" s="100"/>
    </row>
    <row r="195" spans="1:14" hidden="1" x14ac:dyDescent="0.25">
      <c r="A195" s="17">
        <v>44019</v>
      </c>
      <c r="B195" s="15"/>
      <c r="C195" s="15"/>
      <c r="D195" s="17"/>
      <c r="E195" s="54"/>
      <c r="F195" s="15"/>
      <c r="G195" s="13" t="s">
        <v>429</v>
      </c>
      <c r="H195" s="34" t="s">
        <v>632</v>
      </c>
      <c r="I195" s="15" t="s">
        <v>295</v>
      </c>
      <c r="J195" s="58">
        <v>70739</v>
      </c>
      <c r="K195" s="14">
        <v>2075.89</v>
      </c>
      <c r="L195" s="14">
        <v>0</v>
      </c>
      <c r="M195" s="97"/>
      <c r="N195" s="100"/>
    </row>
    <row r="196" spans="1:14" hidden="1" x14ac:dyDescent="0.25">
      <c r="A196" s="17">
        <v>44019</v>
      </c>
      <c r="B196" s="15"/>
      <c r="C196" s="15"/>
      <c r="D196" s="17"/>
      <c r="E196" s="54"/>
      <c r="F196" s="15"/>
      <c r="G196" s="13" t="s">
        <v>486</v>
      </c>
      <c r="H196" s="34" t="s">
        <v>632</v>
      </c>
      <c r="I196" s="15" t="s">
        <v>295</v>
      </c>
      <c r="J196" s="58">
        <v>70740</v>
      </c>
      <c r="K196" s="14">
        <v>1649.98</v>
      </c>
      <c r="L196" s="14">
        <v>0</v>
      </c>
      <c r="M196" s="97"/>
      <c r="N196" s="100"/>
    </row>
    <row r="197" spans="1:14" hidden="1" x14ac:dyDescent="0.25">
      <c r="A197" s="17">
        <v>44019</v>
      </c>
      <c r="B197" s="15"/>
      <c r="C197" s="15"/>
      <c r="D197" s="17"/>
      <c r="E197" s="54"/>
      <c r="F197" s="15"/>
      <c r="G197" s="13" t="s">
        <v>420</v>
      </c>
      <c r="H197" s="34" t="s">
        <v>632</v>
      </c>
      <c r="I197" s="15" t="s">
        <v>295</v>
      </c>
      <c r="J197" s="58">
        <v>70741</v>
      </c>
      <c r="K197" s="14">
        <v>871.27</v>
      </c>
      <c r="L197" s="14">
        <v>0</v>
      </c>
      <c r="M197" s="97"/>
      <c r="N197" s="100"/>
    </row>
    <row r="198" spans="1:14" hidden="1" x14ac:dyDescent="0.25">
      <c r="A198" s="17">
        <v>44019</v>
      </c>
      <c r="B198" s="15"/>
      <c r="C198" s="15"/>
      <c r="D198" s="17"/>
      <c r="E198" s="54"/>
      <c r="F198" s="15"/>
      <c r="G198" s="13" t="s">
        <v>412</v>
      </c>
      <c r="H198" s="34" t="s">
        <v>632</v>
      </c>
      <c r="I198" s="15" t="s">
        <v>295</v>
      </c>
      <c r="J198" s="58">
        <v>70742</v>
      </c>
      <c r="K198" s="14">
        <v>1661.87</v>
      </c>
      <c r="L198" s="14">
        <v>0</v>
      </c>
      <c r="M198" s="97"/>
      <c r="N198" s="100"/>
    </row>
    <row r="199" spans="1:14" hidden="1" x14ac:dyDescent="0.25">
      <c r="A199" s="17">
        <v>44019</v>
      </c>
      <c r="B199" s="15"/>
      <c r="C199" s="15"/>
      <c r="D199" s="17"/>
      <c r="E199" s="54"/>
      <c r="F199" s="15"/>
      <c r="G199" s="13" t="s">
        <v>626</v>
      </c>
      <c r="H199" s="31" t="s">
        <v>673</v>
      </c>
      <c r="I199" s="77" t="s">
        <v>672</v>
      </c>
      <c r="J199" s="101">
        <v>70743</v>
      </c>
      <c r="K199" s="14">
        <v>11815.18</v>
      </c>
      <c r="L199" s="14">
        <v>0</v>
      </c>
      <c r="M199" s="97"/>
      <c r="N199" s="100"/>
    </row>
    <row r="200" spans="1:14" hidden="1" x14ac:dyDescent="0.25">
      <c r="A200" s="17">
        <v>44019</v>
      </c>
      <c r="B200" s="15"/>
      <c r="C200" s="15"/>
      <c r="D200" s="17"/>
      <c r="E200" s="54"/>
      <c r="F200" s="15"/>
      <c r="G200" s="13" t="s">
        <v>85</v>
      </c>
      <c r="H200" s="34" t="s">
        <v>73</v>
      </c>
      <c r="I200" s="15" t="s">
        <v>72</v>
      </c>
      <c r="J200" s="58">
        <v>831891200276504</v>
      </c>
      <c r="K200" s="14">
        <v>10.45</v>
      </c>
      <c r="L200" s="14">
        <v>0</v>
      </c>
      <c r="M200" s="97"/>
      <c r="N200" s="100"/>
    </row>
    <row r="201" spans="1:14" hidden="1" x14ac:dyDescent="0.25">
      <c r="A201" s="17">
        <v>44019</v>
      </c>
      <c r="B201" s="15"/>
      <c r="C201" s="15"/>
      <c r="D201" s="17"/>
      <c r="E201" s="54"/>
      <c r="F201" s="15"/>
      <c r="G201" s="13" t="s">
        <v>85</v>
      </c>
      <c r="H201" s="34" t="s">
        <v>73</v>
      </c>
      <c r="I201" s="15" t="s">
        <v>72</v>
      </c>
      <c r="J201" s="58">
        <v>831891200276505</v>
      </c>
      <c r="K201" s="14">
        <v>10.45</v>
      </c>
      <c r="L201" s="14">
        <v>0</v>
      </c>
      <c r="M201" s="97"/>
      <c r="N201" s="100"/>
    </row>
    <row r="202" spans="1:14" hidden="1" x14ac:dyDescent="0.25">
      <c r="A202" s="17">
        <v>44019</v>
      </c>
      <c r="B202" s="15"/>
      <c r="C202" s="15"/>
      <c r="D202" s="17"/>
      <c r="E202" s="54"/>
      <c r="F202" s="15"/>
      <c r="G202" s="13" t="s">
        <v>85</v>
      </c>
      <c r="H202" s="34" t="s">
        <v>73</v>
      </c>
      <c r="I202" s="15" t="s">
        <v>72</v>
      </c>
      <c r="J202" s="58">
        <v>831891200276506</v>
      </c>
      <c r="K202" s="14">
        <v>10.45</v>
      </c>
      <c r="L202" s="14">
        <v>0</v>
      </c>
      <c r="M202" s="97"/>
      <c r="N202" s="100"/>
    </row>
    <row r="203" spans="1:14" hidden="1" x14ac:dyDescent="0.25">
      <c r="A203" s="17">
        <v>44019</v>
      </c>
      <c r="B203" s="15"/>
      <c r="C203" s="15"/>
      <c r="D203" s="17"/>
      <c r="E203" s="54"/>
      <c r="F203" s="15"/>
      <c r="G203" s="13" t="s">
        <v>85</v>
      </c>
      <c r="H203" s="34" t="s">
        <v>73</v>
      </c>
      <c r="I203" s="15" t="s">
        <v>72</v>
      </c>
      <c r="J203" s="58">
        <v>831891200276507</v>
      </c>
      <c r="K203" s="14">
        <v>10.45</v>
      </c>
      <c r="L203" s="14">
        <v>0</v>
      </c>
      <c r="M203" s="97"/>
      <c r="N203" s="100"/>
    </row>
    <row r="204" spans="1:14" hidden="1" x14ac:dyDescent="0.25">
      <c r="A204" s="17">
        <v>44019</v>
      </c>
      <c r="B204" s="15"/>
      <c r="C204" s="15"/>
      <c r="D204" s="17"/>
      <c r="E204" s="54"/>
      <c r="F204" s="15"/>
      <c r="G204" s="13" t="s">
        <v>85</v>
      </c>
      <c r="H204" s="34" t="s">
        <v>73</v>
      </c>
      <c r="I204" s="15" t="s">
        <v>72</v>
      </c>
      <c r="J204" s="58">
        <v>831891200276508</v>
      </c>
      <c r="K204" s="14">
        <v>10.45</v>
      </c>
      <c r="L204" s="14">
        <v>0</v>
      </c>
      <c r="M204" s="97"/>
      <c r="N204" s="100"/>
    </row>
    <row r="205" spans="1:14" hidden="1" x14ac:dyDescent="0.25">
      <c r="A205" s="17">
        <v>44019</v>
      </c>
      <c r="B205" s="15"/>
      <c r="C205" s="15"/>
      <c r="D205" s="17"/>
      <c r="E205" s="54"/>
      <c r="F205" s="15"/>
      <c r="G205" s="13" t="s">
        <v>85</v>
      </c>
      <c r="H205" s="34" t="s">
        <v>73</v>
      </c>
      <c r="I205" s="15" t="s">
        <v>72</v>
      </c>
      <c r="J205" s="58">
        <v>831891200276509</v>
      </c>
      <c r="K205" s="14">
        <v>10.45</v>
      </c>
      <c r="L205" s="14">
        <v>0</v>
      </c>
      <c r="M205" s="97"/>
      <c r="N205" s="100"/>
    </row>
    <row r="206" spans="1:14" hidden="1" x14ac:dyDescent="0.25">
      <c r="A206" s="17">
        <v>44019</v>
      </c>
      <c r="B206" s="15"/>
      <c r="C206" s="15"/>
      <c r="D206" s="17"/>
      <c r="E206" s="54"/>
      <c r="F206" s="15"/>
      <c r="G206" s="13" t="s">
        <v>85</v>
      </c>
      <c r="H206" s="34" t="s">
        <v>73</v>
      </c>
      <c r="I206" s="15" t="s">
        <v>72</v>
      </c>
      <c r="J206" s="58">
        <v>831891200276510</v>
      </c>
      <c r="K206" s="14">
        <v>10.45</v>
      </c>
      <c r="L206" s="14">
        <v>0</v>
      </c>
      <c r="M206" s="97"/>
      <c r="N206" s="100"/>
    </row>
    <row r="207" spans="1:14" hidden="1" x14ac:dyDescent="0.25">
      <c r="A207" s="17">
        <v>44019</v>
      </c>
      <c r="B207" s="15"/>
      <c r="C207" s="15"/>
      <c r="D207" s="17"/>
      <c r="E207" s="54"/>
      <c r="F207" s="15"/>
      <c r="G207" s="13" t="s">
        <v>85</v>
      </c>
      <c r="H207" s="34" t="s">
        <v>73</v>
      </c>
      <c r="I207" s="15" t="s">
        <v>72</v>
      </c>
      <c r="J207" s="58">
        <v>831891200276511</v>
      </c>
      <c r="K207" s="14">
        <v>10.45</v>
      </c>
      <c r="L207" s="14">
        <v>0</v>
      </c>
      <c r="M207" s="97"/>
      <c r="N207" s="100"/>
    </row>
    <row r="208" spans="1:14" hidden="1" x14ac:dyDescent="0.25">
      <c r="A208" s="17">
        <v>44019</v>
      </c>
      <c r="B208" s="15"/>
      <c r="C208" s="15"/>
      <c r="D208" s="17"/>
      <c r="E208" s="54"/>
      <c r="F208" s="15"/>
      <c r="G208" s="13" t="s">
        <v>85</v>
      </c>
      <c r="H208" s="34" t="s">
        <v>73</v>
      </c>
      <c r="I208" s="15" t="s">
        <v>72</v>
      </c>
      <c r="J208" s="58">
        <v>831891200276512</v>
      </c>
      <c r="K208" s="14">
        <v>10.45</v>
      </c>
      <c r="L208" s="14">
        <v>0</v>
      </c>
      <c r="M208" s="97"/>
      <c r="N208" s="100"/>
    </row>
    <row r="209" spans="1:14" hidden="1" x14ac:dyDescent="0.25">
      <c r="A209" s="17">
        <v>44019</v>
      </c>
      <c r="B209" s="15"/>
      <c r="C209" s="15"/>
      <c r="D209" s="17"/>
      <c r="E209" s="54"/>
      <c r="F209" s="15"/>
      <c r="G209" s="13" t="s">
        <v>85</v>
      </c>
      <c r="H209" s="34" t="s">
        <v>73</v>
      </c>
      <c r="I209" s="15" t="s">
        <v>72</v>
      </c>
      <c r="J209" s="58">
        <v>831891200276513</v>
      </c>
      <c r="K209" s="14">
        <v>10.45</v>
      </c>
      <c r="L209" s="14">
        <v>0</v>
      </c>
      <c r="M209" s="97"/>
      <c r="N209" s="100"/>
    </row>
    <row r="210" spans="1:14" hidden="1" x14ac:dyDescent="0.25">
      <c r="A210" s="17">
        <v>44019</v>
      </c>
      <c r="B210" s="15"/>
      <c r="C210" s="15"/>
      <c r="D210" s="17"/>
      <c r="E210" s="54"/>
      <c r="F210" s="15"/>
      <c r="G210" s="13" t="s">
        <v>85</v>
      </c>
      <c r="H210" s="34" t="s">
        <v>73</v>
      </c>
      <c r="I210" s="15" t="s">
        <v>72</v>
      </c>
      <c r="J210" s="58">
        <v>831891200276514</v>
      </c>
      <c r="K210" s="14">
        <v>10.45</v>
      </c>
      <c r="L210" s="14">
        <v>0</v>
      </c>
      <c r="M210" s="97"/>
      <c r="N210" s="100"/>
    </row>
    <row r="211" spans="1:14" hidden="1" x14ac:dyDescent="0.25">
      <c r="A211" s="17">
        <v>44019</v>
      </c>
      <c r="B211" s="15"/>
      <c r="C211" s="15"/>
      <c r="D211" s="17"/>
      <c r="E211" s="54"/>
      <c r="F211" s="15"/>
      <c r="G211" s="13" t="s">
        <v>85</v>
      </c>
      <c r="H211" s="34" t="s">
        <v>73</v>
      </c>
      <c r="I211" s="15" t="s">
        <v>72</v>
      </c>
      <c r="J211" s="58">
        <v>831891200276515</v>
      </c>
      <c r="K211" s="14">
        <v>10.45</v>
      </c>
      <c r="L211" s="14">
        <v>0</v>
      </c>
      <c r="M211" s="97"/>
      <c r="N211" s="100"/>
    </row>
    <row r="212" spans="1:14" hidden="1" x14ac:dyDescent="0.25">
      <c r="A212" s="17">
        <v>44019</v>
      </c>
      <c r="B212" s="15"/>
      <c r="C212" s="15"/>
      <c r="D212" s="17"/>
      <c r="E212" s="54"/>
      <c r="F212" s="15"/>
      <c r="G212" s="13" t="s">
        <v>85</v>
      </c>
      <c r="H212" s="34" t="s">
        <v>73</v>
      </c>
      <c r="I212" s="15" t="s">
        <v>72</v>
      </c>
      <c r="J212" s="58">
        <v>831891200276516</v>
      </c>
      <c r="K212" s="14">
        <v>10.45</v>
      </c>
      <c r="L212" s="14">
        <v>0</v>
      </c>
      <c r="M212" s="97"/>
      <c r="N212" s="100"/>
    </row>
    <row r="213" spans="1:14" hidden="1" x14ac:dyDescent="0.25">
      <c r="A213" s="17">
        <v>44019</v>
      </c>
      <c r="B213" s="15"/>
      <c r="C213" s="15"/>
      <c r="D213" s="17"/>
      <c r="E213" s="54"/>
      <c r="F213" s="15"/>
      <c r="G213" s="13" t="s">
        <v>85</v>
      </c>
      <c r="H213" s="34" t="s">
        <v>73</v>
      </c>
      <c r="I213" s="15" t="s">
        <v>72</v>
      </c>
      <c r="J213" s="58">
        <v>831891200276517</v>
      </c>
      <c r="K213" s="14">
        <v>10.45</v>
      </c>
      <c r="L213" s="14">
        <v>0</v>
      </c>
      <c r="M213" s="97"/>
      <c r="N213" s="100"/>
    </row>
    <row r="214" spans="1:14" hidden="1" x14ac:dyDescent="0.25">
      <c r="A214" s="17">
        <v>44019</v>
      </c>
      <c r="B214" s="15"/>
      <c r="C214" s="15"/>
      <c r="D214" s="17"/>
      <c r="E214" s="54"/>
      <c r="F214" s="15"/>
      <c r="G214" s="13" t="s">
        <v>85</v>
      </c>
      <c r="H214" s="34" t="s">
        <v>73</v>
      </c>
      <c r="I214" s="15" t="s">
        <v>72</v>
      </c>
      <c r="J214" s="58">
        <v>831891200276518</v>
      </c>
      <c r="K214" s="14">
        <v>10.45</v>
      </c>
      <c r="L214" s="14">
        <v>0</v>
      </c>
      <c r="M214" s="97"/>
      <c r="N214" s="100"/>
    </row>
    <row r="215" spans="1:14" hidden="1" x14ac:dyDescent="0.25">
      <c r="A215" s="17">
        <v>44019</v>
      </c>
      <c r="B215" s="15"/>
      <c r="C215" s="15"/>
      <c r="D215" s="17"/>
      <c r="E215" s="54"/>
      <c r="F215" s="15"/>
      <c r="G215" s="13" t="s">
        <v>85</v>
      </c>
      <c r="H215" s="34" t="s">
        <v>73</v>
      </c>
      <c r="I215" s="15" t="s">
        <v>72</v>
      </c>
      <c r="J215" s="58">
        <v>831891200276519</v>
      </c>
      <c r="K215" s="14">
        <v>10.45</v>
      </c>
      <c r="L215" s="14">
        <v>0</v>
      </c>
      <c r="M215" s="97"/>
      <c r="N215" s="100"/>
    </row>
    <row r="216" spans="1:14" hidden="1" x14ac:dyDescent="0.25">
      <c r="A216" s="17">
        <v>44019</v>
      </c>
      <c r="B216" s="15"/>
      <c r="C216" s="15"/>
      <c r="D216" s="17"/>
      <c r="E216" s="54"/>
      <c r="F216" s="15"/>
      <c r="G216" s="13" t="s">
        <v>85</v>
      </c>
      <c r="H216" s="34" t="s">
        <v>73</v>
      </c>
      <c r="I216" s="15" t="s">
        <v>72</v>
      </c>
      <c r="J216" s="58">
        <v>831891200276520</v>
      </c>
      <c r="K216" s="14">
        <v>10.45</v>
      </c>
      <c r="L216" s="14">
        <v>0</v>
      </c>
      <c r="M216" s="97"/>
      <c r="N216" s="100"/>
    </row>
    <row r="217" spans="1:14" hidden="1" x14ac:dyDescent="0.25">
      <c r="A217" s="17">
        <v>44019</v>
      </c>
      <c r="B217" s="15"/>
      <c r="C217" s="15"/>
      <c r="D217" s="17"/>
      <c r="E217" s="54"/>
      <c r="F217" s="15"/>
      <c r="G217" s="13" t="s">
        <v>85</v>
      </c>
      <c r="H217" s="34" t="s">
        <v>73</v>
      </c>
      <c r="I217" s="15" t="s">
        <v>72</v>
      </c>
      <c r="J217" s="58">
        <v>831891200276521</v>
      </c>
      <c r="K217" s="14">
        <v>10.45</v>
      </c>
      <c r="L217" s="14">
        <v>0</v>
      </c>
      <c r="M217" s="97"/>
      <c r="N217" s="100"/>
    </row>
    <row r="218" spans="1:14" hidden="1" x14ac:dyDescent="0.25">
      <c r="A218" s="17">
        <v>44019</v>
      </c>
      <c r="B218" s="15"/>
      <c r="C218" s="15"/>
      <c r="D218" s="17"/>
      <c r="E218" s="54"/>
      <c r="F218" s="15"/>
      <c r="G218" s="13" t="s">
        <v>85</v>
      </c>
      <c r="H218" s="34" t="s">
        <v>73</v>
      </c>
      <c r="I218" s="15" t="s">
        <v>72</v>
      </c>
      <c r="J218" s="58">
        <v>831891200276522</v>
      </c>
      <c r="K218" s="14">
        <v>10.45</v>
      </c>
      <c r="L218" s="14">
        <v>0</v>
      </c>
      <c r="M218" s="97"/>
      <c r="N218" s="100"/>
    </row>
    <row r="219" spans="1:14" hidden="1" x14ac:dyDescent="0.25">
      <c r="A219" s="17">
        <v>44019</v>
      </c>
      <c r="B219" s="15"/>
      <c r="C219" s="15"/>
      <c r="D219" s="17"/>
      <c r="E219" s="54"/>
      <c r="F219" s="15"/>
      <c r="G219" s="13" t="s">
        <v>85</v>
      </c>
      <c r="H219" s="34" t="s">
        <v>73</v>
      </c>
      <c r="I219" s="15" t="s">
        <v>72</v>
      </c>
      <c r="J219" s="58">
        <v>831891200276523</v>
      </c>
      <c r="K219" s="14">
        <v>10.45</v>
      </c>
      <c r="L219" s="14">
        <v>0</v>
      </c>
      <c r="M219" s="97"/>
      <c r="N219" s="100"/>
    </row>
    <row r="220" spans="1:14" hidden="1" x14ac:dyDescent="0.25">
      <c r="A220" s="17">
        <v>44019</v>
      </c>
      <c r="B220" s="15"/>
      <c r="C220" s="15"/>
      <c r="D220" s="17"/>
      <c r="E220" s="54"/>
      <c r="F220" s="15"/>
      <c r="G220" s="13" t="s">
        <v>85</v>
      </c>
      <c r="H220" s="34" t="s">
        <v>73</v>
      </c>
      <c r="I220" s="15" t="s">
        <v>72</v>
      </c>
      <c r="J220" s="58">
        <v>831891200276524</v>
      </c>
      <c r="K220" s="14">
        <v>10.45</v>
      </c>
      <c r="L220" s="14">
        <v>0</v>
      </c>
      <c r="M220" s="97"/>
      <c r="N220" s="100"/>
    </row>
    <row r="221" spans="1:14" hidden="1" x14ac:dyDescent="0.25">
      <c r="A221" s="17">
        <v>44019</v>
      </c>
      <c r="B221" s="15"/>
      <c r="C221" s="15"/>
      <c r="D221" s="17"/>
      <c r="E221" s="54"/>
      <c r="F221" s="15"/>
      <c r="G221" s="13" t="s">
        <v>85</v>
      </c>
      <c r="H221" s="34" t="s">
        <v>73</v>
      </c>
      <c r="I221" s="15" t="s">
        <v>72</v>
      </c>
      <c r="J221" s="58">
        <v>831891200276525</v>
      </c>
      <c r="K221" s="14">
        <v>10.45</v>
      </c>
      <c r="L221" s="14">
        <v>0</v>
      </c>
      <c r="M221" s="97"/>
      <c r="N221" s="100"/>
    </row>
    <row r="222" spans="1:14" hidden="1" x14ac:dyDescent="0.25">
      <c r="A222" s="17">
        <v>44019</v>
      </c>
      <c r="B222" s="15"/>
      <c r="C222" s="15"/>
      <c r="D222" s="17"/>
      <c r="E222" s="54"/>
      <c r="F222" s="15"/>
      <c r="G222" s="13" t="s">
        <v>85</v>
      </c>
      <c r="H222" s="34" t="s">
        <v>73</v>
      </c>
      <c r="I222" s="15" t="s">
        <v>72</v>
      </c>
      <c r="J222" s="58">
        <v>831891200276526</v>
      </c>
      <c r="K222" s="14">
        <v>10.45</v>
      </c>
      <c r="L222" s="14">
        <v>0</v>
      </c>
      <c r="M222" s="97"/>
      <c r="N222" s="100"/>
    </row>
    <row r="223" spans="1:14" hidden="1" x14ac:dyDescent="0.25">
      <c r="A223" s="17">
        <v>44019</v>
      </c>
      <c r="B223" s="15"/>
      <c r="C223" s="15"/>
      <c r="D223" s="17"/>
      <c r="E223" s="54"/>
      <c r="F223" s="15"/>
      <c r="G223" s="13" t="s">
        <v>85</v>
      </c>
      <c r="H223" s="34" t="s">
        <v>73</v>
      </c>
      <c r="I223" s="15" t="s">
        <v>72</v>
      </c>
      <c r="J223" s="58">
        <v>831891200276527</v>
      </c>
      <c r="K223" s="14">
        <v>10.45</v>
      </c>
      <c r="L223" s="14">
        <v>0</v>
      </c>
      <c r="M223" s="97"/>
      <c r="N223" s="100"/>
    </row>
    <row r="224" spans="1:14" hidden="1" x14ac:dyDescent="0.25">
      <c r="A224" s="17">
        <v>44019</v>
      </c>
      <c r="B224" s="15"/>
      <c r="C224" s="15"/>
      <c r="D224" s="17"/>
      <c r="E224" s="54"/>
      <c r="F224" s="15"/>
      <c r="G224" s="13" t="s">
        <v>85</v>
      </c>
      <c r="H224" s="34" t="s">
        <v>73</v>
      </c>
      <c r="I224" s="15" t="s">
        <v>72</v>
      </c>
      <c r="J224" s="58">
        <v>831891200276528</v>
      </c>
      <c r="K224" s="14">
        <v>10.45</v>
      </c>
      <c r="L224" s="14">
        <v>0</v>
      </c>
      <c r="M224" s="97"/>
      <c r="N224" s="100"/>
    </row>
    <row r="225" spans="1:14" hidden="1" x14ac:dyDescent="0.25">
      <c r="A225" s="17">
        <v>44019</v>
      </c>
      <c r="B225" s="15"/>
      <c r="C225" s="15"/>
      <c r="D225" s="17"/>
      <c r="E225" s="54"/>
      <c r="F225" s="15"/>
      <c r="G225" s="13" t="s">
        <v>85</v>
      </c>
      <c r="H225" s="34" t="s">
        <v>73</v>
      </c>
      <c r="I225" s="15" t="s">
        <v>72</v>
      </c>
      <c r="J225" s="58">
        <v>831891200276529</v>
      </c>
      <c r="K225" s="14">
        <v>10.45</v>
      </c>
      <c r="L225" s="14">
        <v>0</v>
      </c>
      <c r="M225" s="97"/>
      <c r="N225" s="100"/>
    </row>
    <row r="226" spans="1:14" hidden="1" x14ac:dyDescent="0.25">
      <c r="A226" s="17">
        <v>44019</v>
      </c>
      <c r="B226" s="15"/>
      <c r="C226" s="15"/>
      <c r="D226" s="17"/>
      <c r="E226" s="54"/>
      <c r="F226" s="15"/>
      <c r="G226" s="13" t="s">
        <v>85</v>
      </c>
      <c r="H226" s="34" t="s">
        <v>73</v>
      </c>
      <c r="I226" s="15" t="s">
        <v>72</v>
      </c>
      <c r="J226" s="58">
        <v>831891200276530</v>
      </c>
      <c r="K226" s="14">
        <v>10.45</v>
      </c>
      <c r="L226" s="14">
        <v>0</v>
      </c>
      <c r="M226" s="97"/>
      <c r="N226" s="100"/>
    </row>
    <row r="227" spans="1:14" hidden="1" x14ac:dyDescent="0.25">
      <c r="A227" s="17">
        <v>44019</v>
      </c>
      <c r="B227" s="15"/>
      <c r="C227" s="15"/>
      <c r="D227" s="17"/>
      <c r="E227" s="54"/>
      <c r="F227" s="15"/>
      <c r="G227" s="13" t="s">
        <v>85</v>
      </c>
      <c r="H227" s="34" t="s">
        <v>73</v>
      </c>
      <c r="I227" s="15" t="s">
        <v>72</v>
      </c>
      <c r="J227" s="58">
        <v>831891200276531</v>
      </c>
      <c r="K227" s="14">
        <v>10.45</v>
      </c>
      <c r="L227" s="14">
        <v>0</v>
      </c>
      <c r="M227" s="97"/>
      <c r="N227" s="100"/>
    </row>
    <row r="228" spans="1:14" hidden="1" x14ac:dyDescent="0.25">
      <c r="A228" s="17">
        <v>44019</v>
      </c>
      <c r="B228" s="15"/>
      <c r="C228" s="15"/>
      <c r="D228" s="17"/>
      <c r="E228" s="54"/>
      <c r="F228" s="15"/>
      <c r="G228" s="13" t="s">
        <v>85</v>
      </c>
      <c r="H228" s="34" t="s">
        <v>73</v>
      </c>
      <c r="I228" s="15" t="s">
        <v>72</v>
      </c>
      <c r="J228" s="58">
        <v>831891200276532</v>
      </c>
      <c r="K228" s="14">
        <v>10.45</v>
      </c>
      <c r="L228" s="14">
        <v>0</v>
      </c>
      <c r="M228" s="97"/>
      <c r="N228" s="100"/>
    </row>
    <row r="229" spans="1:14" hidden="1" x14ac:dyDescent="0.25">
      <c r="A229" s="17">
        <v>44019</v>
      </c>
      <c r="B229" s="15"/>
      <c r="C229" s="15"/>
      <c r="D229" s="17"/>
      <c r="E229" s="54"/>
      <c r="F229" s="15"/>
      <c r="G229" s="13" t="s">
        <v>85</v>
      </c>
      <c r="H229" s="34" t="s">
        <v>73</v>
      </c>
      <c r="I229" s="15" t="s">
        <v>72</v>
      </c>
      <c r="J229" s="58">
        <v>831891200276533</v>
      </c>
      <c r="K229" s="14">
        <v>10.45</v>
      </c>
      <c r="L229" s="14">
        <v>0</v>
      </c>
      <c r="M229" s="97"/>
      <c r="N229" s="100"/>
    </row>
    <row r="230" spans="1:14" hidden="1" x14ac:dyDescent="0.25">
      <c r="A230" s="17">
        <v>44019</v>
      </c>
      <c r="B230" s="15"/>
      <c r="C230" s="15"/>
      <c r="D230" s="17"/>
      <c r="E230" s="54"/>
      <c r="F230" s="15"/>
      <c r="G230" s="13" t="s">
        <v>85</v>
      </c>
      <c r="H230" s="34" t="s">
        <v>73</v>
      </c>
      <c r="I230" s="15" t="s">
        <v>72</v>
      </c>
      <c r="J230" s="58">
        <v>831891200276534</v>
      </c>
      <c r="K230" s="14">
        <v>10.45</v>
      </c>
      <c r="L230" s="14">
        <v>0</v>
      </c>
      <c r="M230" s="97"/>
      <c r="N230" s="100"/>
    </row>
    <row r="231" spans="1:14" hidden="1" x14ac:dyDescent="0.25">
      <c r="A231" s="17">
        <v>44019</v>
      </c>
      <c r="B231" s="15"/>
      <c r="C231" s="15"/>
      <c r="D231" s="17"/>
      <c r="E231" s="54"/>
      <c r="F231" s="15"/>
      <c r="G231" s="13" t="s">
        <v>85</v>
      </c>
      <c r="H231" s="34" t="s">
        <v>73</v>
      </c>
      <c r="I231" s="15" t="s">
        <v>72</v>
      </c>
      <c r="J231" s="58">
        <v>831891200276535</v>
      </c>
      <c r="K231" s="14">
        <v>10.45</v>
      </c>
      <c r="L231" s="14">
        <v>0</v>
      </c>
      <c r="M231" s="97"/>
      <c r="N231" s="100"/>
    </row>
    <row r="232" spans="1:14" hidden="1" x14ac:dyDescent="0.25">
      <c r="A232" s="17">
        <v>44019</v>
      </c>
      <c r="B232" s="15"/>
      <c r="C232" s="15"/>
      <c r="D232" s="17"/>
      <c r="E232" s="54"/>
      <c r="F232" s="15"/>
      <c r="G232" s="13" t="s">
        <v>85</v>
      </c>
      <c r="H232" s="34" t="s">
        <v>73</v>
      </c>
      <c r="I232" s="15" t="s">
        <v>72</v>
      </c>
      <c r="J232" s="58">
        <v>831891200276536</v>
      </c>
      <c r="K232" s="14">
        <v>10.45</v>
      </c>
      <c r="L232" s="14">
        <v>0</v>
      </c>
      <c r="M232" s="97"/>
      <c r="N232" s="100"/>
    </row>
    <row r="233" spans="1:14" hidden="1" x14ac:dyDescent="0.25">
      <c r="A233" s="17">
        <v>44019</v>
      </c>
      <c r="B233" s="15"/>
      <c r="C233" s="15"/>
      <c r="D233" s="17"/>
      <c r="E233" s="54"/>
      <c r="F233" s="15"/>
      <c r="G233" s="13" t="s">
        <v>85</v>
      </c>
      <c r="H233" s="34" t="s">
        <v>73</v>
      </c>
      <c r="I233" s="15" t="s">
        <v>72</v>
      </c>
      <c r="J233" s="58">
        <v>831891200276537</v>
      </c>
      <c r="K233" s="14">
        <v>10.45</v>
      </c>
      <c r="L233" s="14">
        <v>0</v>
      </c>
      <c r="M233" s="97"/>
      <c r="N233" s="100"/>
    </row>
    <row r="234" spans="1:14" hidden="1" x14ac:dyDescent="0.25">
      <c r="A234" s="17">
        <v>44019</v>
      </c>
      <c r="B234" s="15"/>
      <c r="C234" s="15"/>
      <c r="D234" s="17"/>
      <c r="E234" s="54"/>
      <c r="F234" s="15"/>
      <c r="G234" s="31" t="s">
        <v>85</v>
      </c>
      <c r="H234" s="34" t="s">
        <v>73</v>
      </c>
      <c r="I234" s="15" t="s">
        <v>72</v>
      </c>
      <c r="J234" s="58">
        <v>831891200276538</v>
      </c>
      <c r="K234" s="14">
        <v>10.45</v>
      </c>
      <c r="L234" s="14">
        <v>0</v>
      </c>
      <c r="M234" s="97"/>
      <c r="N234" s="100"/>
    </row>
    <row r="235" spans="1:14" hidden="1" x14ac:dyDescent="0.25">
      <c r="A235" s="17">
        <v>44019</v>
      </c>
      <c r="B235" s="15"/>
      <c r="C235" s="15"/>
      <c r="D235" s="17"/>
      <c r="E235" s="54"/>
      <c r="F235" s="15"/>
      <c r="G235" s="13" t="s">
        <v>85</v>
      </c>
      <c r="H235" s="34" t="s">
        <v>73</v>
      </c>
      <c r="I235" s="15" t="s">
        <v>72</v>
      </c>
      <c r="J235" s="58">
        <v>831891200276539</v>
      </c>
      <c r="K235" s="14">
        <v>10.45</v>
      </c>
      <c r="L235" s="14">
        <v>0</v>
      </c>
      <c r="M235" s="97"/>
      <c r="N235" s="100"/>
    </row>
    <row r="236" spans="1:14" hidden="1" x14ac:dyDescent="0.25">
      <c r="A236" s="17">
        <v>44019</v>
      </c>
      <c r="B236" s="15"/>
      <c r="C236" s="15"/>
      <c r="D236" s="17"/>
      <c r="E236" s="54"/>
      <c r="F236" s="15"/>
      <c r="G236" s="13" t="s">
        <v>85</v>
      </c>
      <c r="H236" s="34" t="s">
        <v>73</v>
      </c>
      <c r="I236" s="15" t="s">
        <v>72</v>
      </c>
      <c r="J236" s="58">
        <v>831891200276540</v>
      </c>
      <c r="K236" s="14">
        <v>10.45</v>
      </c>
      <c r="L236" s="14">
        <v>0</v>
      </c>
      <c r="M236" s="97"/>
      <c r="N236" s="100"/>
    </row>
    <row r="237" spans="1:14" hidden="1" x14ac:dyDescent="0.25">
      <c r="A237" s="17">
        <v>44019</v>
      </c>
      <c r="B237" s="15"/>
      <c r="C237" s="15"/>
      <c r="D237" s="17"/>
      <c r="E237" s="54"/>
      <c r="F237" s="15"/>
      <c r="G237" s="31" t="s">
        <v>85</v>
      </c>
      <c r="H237" s="34" t="s">
        <v>73</v>
      </c>
      <c r="I237" s="15" t="s">
        <v>72</v>
      </c>
      <c r="J237" s="58">
        <v>831891200276541</v>
      </c>
      <c r="K237" s="14">
        <v>10.45</v>
      </c>
      <c r="L237" s="14">
        <v>0</v>
      </c>
      <c r="M237" s="97"/>
      <c r="N237" s="100"/>
    </row>
    <row r="238" spans="1:14" hidden="1" x14ac:dyDescent="0.25">
      <c r="A238" s="17">
        <v>44019</v>
      </c>
      <c r="B238" s="15"/>
      <c r="C238" s="15"/>
      <c r="D238" s="17"/>
      <c r="E238" s="54"/>
      <c r="F238" s="15"/>
      <c r="G238" s="13" t="s">
        <v>85</v>
      </c>
      <c r="H238" s="34" t="s">
        <v>73</v>
      </c>
      <c r="I238" s="15" t="s">
        <v>72</v>
      </c>
      <c r="J238" s="58">
        <v>831891200276542</v>
      </c>
      <c r="K238" s="14">
        <v>10.45</v>
      </c>
      <c r="L238" s="14">
        <v>0</v>
      </c>
      <c r="M238" s="97"/>
      <c r="N238" s="100"/>
    </row>
    <row r="239" spans="1:14" hidden="1" x14ac:dyDescent="0.25">
      <c r="A239" s="17">
        <v>44019</v>
      </c>
      <c r="B239" s="15"/>
      <c r="C239" s="15"/>
      <c r="D239" s="17"/>
      <c r="E239" s="54"/>
      <c r="F239" s="15"/>
      <c r="G239" s="13" t="s">
        <v>85</v>
      </c>
      <c r="H239" s="34" t="s">
        <v>73</v>
      </c>
      <c r="I239" s="15" t="s">
        <v>72</v>
      </c>
      <c r="J239" s="58">
        <v>831891200276543</v>
      </c>
      <c r="K239" s="14">
        <v>10.45</v>
      </c>
      <c r="L239" s="14">
        <v>0</v>
      </c>
      <c r="M239" s="97"/>
      <c r="N239" s="100"/>
    </row>
    <row r="240" spans="1:14" hidden="1" x14ac:dyDescent="0.25">
      <c r="A240" s="17">
        <v>44019</v>
      </c>
      <c r="B240" s="15"/>
      <c r="C240" s="15"/>
      <c r="D240" s="17"/>
      <c r="E240" s="54"/>
      <c r="F240" s="15"/>
      <c r="G240" s="13" t="s">
        <v>85</v>
      </c>
      <c r="H240" s="34" t="s">
        <v>73</v>
      </c>
      <c r="I240" s="15" t="s">
        <v>72</v>
      </c>
      <c r="J240" s="58">
        <v>831891200276544</v>
      </c>
      <c r="K240" s="14">
        <v>10.45</v>
      </c>
      <c r="L240" s="14">
        <v>0</v>
      </c>
      <c r="M240" s="97"/>
      <c r="N240" s="100"/>
    </row>
    <row r="241" spans="1:14" hidden="1" x14ac:dyDescent="0.25">
      <c r="A241" s="17">
        <v>44019</v>
      </c>
      <c r="B241" s="15"/>
      <c r="C241" s="15"/>
      <c r="D241" s="17"/>
      <c r="E241" s="54"/>
      <c r="F241" s="15"/>
      <c r="G241" s="13" t="s">
        <v>362</v>
      </c>
      <c r="H241" s="34"/>
      <c r="I241" s="15" t="s">
        <v>263</v>
      </c>
      <c r="J241" s="58">
        <v>87</v>
      </c>
      <c r="K241" s="14">
        <v>0</v>
      </c>
      <c r="L241" s="14">
        <v>130530.69</v>
      </c>
      <c r="M241" s="97"/>
      <c r="N241" s="100"/>
    </row>
    <row r="242" spans="1:14" hidden="1" x14ac:dyDescent="0.25">
      <c r="A242" s="17">
        <v>44020</v>
      </c>
      <c r="B242" s="15"/>
      <c r="C242" s="15"/>
      <c r="D242" s="17"/>
      <c r="E242" s="54"/>
      <c r="F242" s="15"/>
      <c r="G242" s="13" t="s">
        <v>361</v>
      </c>
      <c r="H242" s="34"/>
      <c r="I242" s="15" t="s">
        <v>319</v>
      </c>
      <c r="J242" s="58">
        <v>202007070019061</v>
      </c>
      <c r="K242" s="14">
        <v>0</v>
      </c>
      <c r="L242" s="14">
        <v>1079900</v>
      </c>
      <c r="M242" s="97"/>
      <c r="N242" s="100"/>
    </row>
    <row r="243" spans="1:14" hidden="1" x14ac:dyDescent="0.25">
      <c r="A243" s="17">
        <v>44020</v>
      </c>
      <c r="B243" s="15"/>
      <c r="C243" s="15"/>
      <c r="D243" s="17"/>
      <c r="E243" s="54"/>
      <c r="F243" s="15"/>
      <c r="G243" s="13" t="s">
        <v>431</v>
      </c>
      <c r="H243" s="34" t="s">
        <v>632</v>
      </c>
      <c r="I243" s="15" t="s">
        <v>295</v>
      </c>
      <c r="J243" s="58">
        <v>70801</v>
      </c>
      <c r="K243" s="14">
        <v>1301.79</v>
      </c>
      <c r="L243" s="14">
        <v>0</v>
      </c>
      <c r="M243" s="97"/>
      <c r="N243" s="100"/>
    </row>
    <row r="244" spans="1:14" hidden="1" x14ac:dyDescent="0.25">
      <c r="A244" s="17">
        <v>44020</v>
      </c>
      <c r="B244" s="15"/>
      <c r="C244" s="15"/>
      <c r="D244" s="17"/>
      <c r="E244" s="54"/>
      <c r="F244" s="15"/>
      <c r="G244" s="13" t="s">
        <v>432</v>
      </c>
      <c r="H244" s="34" t="s">
        <v>632</v>
      </c>
      <c r="I244" s="15" t="s">
        <v>295</v>
      </c>
      <c r="J244" s="58">
        <v>70802</v>
      </c>
      <c r="K244" s="14">
        <v>2161.65</v>
      </c>
      <c r="L244" s="14">
        <v>0</v>
      </c>
      <c r="M244" s="97"/>
      <c r="N244" s="100"/>
    </row>
    <row r="245" spans="1:14" hidden="1" x14ac:dyDescent="0.25">
      <c r="A245" s="17">
        <v>44020</v>
      </c>
      <c r="B245" s="15">
        <v>78</v>
      </c>
      <c r="C245" s="15" t="s">
        <v>703</v>
      </c>
      <c r="D245" s="17">
        <v>44012</v>
      </c>
      <c r="E245" s="54" t="s">
        <v>478</v>
      </c>
      <c r="F245" s="15" t="s">
        <v>93</v>
      </c>
      <c r="G245" s="13" t="s">
        <v>201</v>
      </c>
      <c r="H245" s="31" t="s">
        <v>155</v>
      </c>
      <c r="I245" s="15" t="s">
        <v>187</v>
      </c>
      <c r="J245" s="58">
        <v>70803</v>
      </c>
      <c r="K245" s="14">
        <v>10000</v>
      </c>
      <c r="L245" s="14">
        <v>0</v>
      </c>
      <c r="M245" s="97"/>
      <c r="N245" s="100"/>
    </row>
    <row r="246" spans="1:14" hidden="1" x14ac:dyDescent="0.25">
      <c r="A246" s="17">
        <v>44020</v>
      </c>
      <c r="B246" s="15">
        <v>6</v>
      </c>
      <c r="C246" s="15" t="s">
        <v>703</v>
      </c>
      <c r="D246" s="17">
        <v>44012</v>
      </c>
      <c r="E246" s="54" t="s">
        <v>659</v>
      </c>
      <c r="F246" s="15" t="s">
        <v>260</v>
      </c>
      <c r="G246" s="31" t="s">
        <v>230</v>
      </c>
      <c r="H246" s="34" t="s">
        <v>276</v>
      </c>
      <c r="I246" s="15" t="s">
        <v>277</v>
      </c>
      <c r="J246" s="58">
        <v>70804</v>
      </c>
      <c r="K246" s="14">
        <v>15175.58</v>
      </c>
      <c r="L246" s="14">
        <v>0</v>
      </c>
      <c r="M246" s="97"/>
      <c r="N246" s="100"/>
    </row>
    <row r="247" spans="1:14" hidden="1" x14ac:dyDescent="0.25">
      <c r="A247" s="17">
        <v>44020</v>
      </c>
      <c r="B247" s="15"/>
      <c r="C247" s="15"/>
      <c r="D247" s="17"/>
      <c r="E247" s="54"/>
      <c r="F247" s="15"/>
      <c r="G247" s="13" t="s">
        <v>420</v>
      </c>
      <c r="H247" s="31" t="s">
        <v>540</v>
      </c>
      <c r="I247" s="15" t="s">
        <v>295</v>
      </c>
      <c r="J247" s="58">
        <v>70805</v>
      </c>
      <c r="K247" s="14">
        <v>1351.74</v>
      </c>
      <c r="L247" s="14">
        <v>0</v>
      </c>
      <c r="M247" s="97"/>
      <c r="N247" s="100"/>
    </row>
    <row r="248" spans="1:14" hidden="1" x14ac:dyDescent="0.25">
      <c r="A248" s="17">
        <v>44020</v>
      </c>
      <c r="B248" s="15">
        <v>137</v>
      </c>
      <c r="C248" s="15" t="s">
        <v>703</v>
      </c>
      <c r="D248" s="17">
        <v>44013</v>
      </c>
      <c r="E248" s="54" t="s">
        <v>478</v>
      </c>
      <c r="F248" s="15" t="s">
        <v>95</v>
      </c>
      <c r="G248" s="13" t="s">
        <v>205</v>
      </c>
      <c r="H248" s="31" t="s">
        <v>163</v>
      </c>
      <c r="I248" s="15" t="s">
        <v>273</v>
      </c>
      <c r="J248" s="58">
        <v>70806</v>
      </c>
      <c r="K248" s="14">
        <v>32426.11</v>
      </c>
      <c r="L248" s="14">
        <v>0</v>
      </c>
      <c r="M248" s="97"/>
      <c r="N248" s="100"/>
    </row>
    <row r="249" spans="1:14" hidden="1" x14ac:dyDescent="0.25">
      <c r="A249" s="17">
        <v>44020</v>
      </c>
      <c r="B249" s="15">
        <v>104</v>
      </c>
      <c r="C249" s="15" t="s">
        <v>703</v>
      </c>
      <c r="D249" s="17">
        <v>44012</v>
      </c>
      <c r="E249" s="54" t="s">
        <v>479</v>
      </c>
      <c r="F249" s="15" t="s">
        <v>96</v>
      </c>
      <c r="G249" s="13" t="s">
        <v>203</v>
      </c>
      <c r="H249" s="31" t="s">
        <v>159</v>
      </c>
      <c r="I249" s="15" t="s">
        <v>160</v>
      </c>
      <c r="J249" s="58">
        <v>70807</v>
      </c>
      <c r="K249" s="14">
        <v>4920</v>
      </c>
      <c r="L249" s="14">
        <v>0</v>
      </c>
      <c r="M249" s="97"/>
      <c r="N249" s="100"/>
    </row>
    <row r="250" spans="1:14" hidden="1" x14ac:dyDescent="0.25">
      <c r="A250" s="17">
        <v>44020</v>
      </c>
      <c r="B250" s="15">
        <v>105</v>
      </c>
      <c r="C250" s="15" t="s">
        <v>703</v>
      </c>
      <c r="D250" s="17">
        <v>44012</v>
      </c>
      <c r="E250" s="54" t="s">
        <v>479</v>
      </c>
      <c r="F250" s="15" t="s">
        <v>96</v>
      </c>
      <c r="G250" s="13" t="s">
        <v>203</v>
      </c>
      <c r="H250" s="31" t="s">
        <v>159</v>
      </c>
      <c r="I250" s="15" t="s">
        <v>160</v>
      </c>
      <c r="J250" s="58">
        <v>70808</v>
      </c>
      <c r="K250" s="14">
        <v>5384.96</v>
      </c>
      <c r="L250" s="14">
        <v>0</v>
      </c>
      <c r="M250" s="97"/>
      <c r="N250" s="100"/>
    </row>
    <row r="251" spans="1:14" hidden="1" x14ac:dyDescent="0.25">
      <c r="A251" s="17">
        <v>44020</v>
      </c>
      <c r="B251" s="15">
        <v>17</v>
      </c>
      <c r="C251" s="15" t="s">
        <v>703</v>
      </c>
      <c r="D251" s="17">
        <v>44012</v>
      </c>
      <c r="E251" s="54" t="s">
        <v>478</v>
      </c>
      <c r="F251" s="15" t="s">
        <v>96</v>
      </c>
      <c r="G251" s="13" t="s">
        <v>203</v>
      </c>
      <c r="H251" s="31" t="s">
        <v>157</v>
      </c>
      <c r="I251" s="15" t="s">
        <v>297</v>
      </c>
      <c r="J251" s="58">
        <v>70809</v>
      </c>
      <c r="K251" s="14">
        <v>13716.18</v>
      </c>
      <c r="L251" s="14">
        <v>0</v>
      </c>
      <c r="M251" s="97"/>
      <c r="N251" s="100"/>
    </row>
    <row r="252" spans="1:14" hidden="1" x14ac:dyDescent="0.25">
      <c r="A252" s="17">
        <v>44020</v>
      </c>
      <c r="B252" s="15"/>
      <c r="C252" s="15"/>
      <c r="D252" s="17"/>
      <c r="E252" s="54"/>
      <c r="F252" s="15"/>
      <c r="G252" s="13" t="s">
        <v>626</v>
      </c>
      <c r="H252" s="31" t="s">
        <v>675</v>
      </c>
      <c r="I252" s="77" t="s">
        <v>672</v>
      </c>
      <c r="J252" s="101">
        <v>70810</v>
      </c>
      <c r="K252" s="14">
        <v>11225.55</v>
      </c>
      <c r="L252" s="14">
        <v>0</v>
      </c>
      <c r="M252" s="97"/>
      <c r="N252" s="100"/>
    </row>
    <row r="253" spans="1:14" hidden="1" x14ac:dyDescent="0.25">
      <c r="A253" s="17">
        <v>44020</v>
      </c>
      <c r="B253" s="15"/>
      <c r="C253" s="15"/>
      <c r="D253" s="17"/>
      <c r="E253" s="54"/>
      <c r="F253" s="15"/>
      <c r="G253" s="13" t="s">
        <v>626</v>
      </c>
      <c r="H253" s="31" t="s">
        <v>674</v>
      </c>
      <c r="I253" s="77" t="s">
        <v>672</v>
      </c>
      <c r="J253" s="101">
        <v>70811</v>
      </c>
      <c r="K253" s="14">
        <v>3688.69</v>
      </c>
      <c r="L253" s="14">
        <v>0</v>
      </c>
      <c r="M253" s="97"/>
      <c r="N253" s="100"/>
    </row>
    <row r="254" spans="1:14" hidden="1" x14ac:dyDescent="0.25">
      <c r="A254" s="17">
        <v>44020</v>
      </c>
      <c r="B254" s="15"/>
      <c r="C254" s="15"/>
      <c r="D254" s="17"/>
      <c r="E254" s="54"/>
      <c r="F254" s="15"/>
      <c r="G254" s="13" t="s">
        <v>627</v>
      </c>
      <c r="H254" s="34" t="s">
        <v>670</v>
      </c>
      <c r="I254" s="15" t="s">
        <v>669</v>
      </c>
      <c r="J254" s="58">
        <v>70812</v>
      </c>
      <c r="K254" s="14">
        <v>1145.32</v>
      </c>
      <c r="L254" s="14">
        <v>0</v>
      </c>
      <c r="M254" s="97"/>
      <c r="N254" s="100"/>
    </row>
    <row r="255" spans="1:14" hidden="1" x14ac:dyDescent="0.25">
      <c r="A255" s="17">
        <v>44020</v>
      </c>
      <c r="B255" s="15"/>
      <c r="C255" s="15"/>
      <c r="D255" s="17"/>
      <c r="E255" s="54"/>
      <c r="F255" s="15"/>
      <c r="G255" s="13" t="s">
        <v>85</v>
      </c>
      <c r="H255" s="34" t="s">
        <v>73</v>
      </c>
      <c r="I255" s="15" t="s">
        <v>72</v>
      </c>
      <c r="J255" s="58">
        <v>831901200269232</v>
      </c>
      <c r="K255" s="14">
        <v>10.45</v>
      </c>
      <c r="L255" s="14">
        <v>0</v>
      </c>
      <c r="M255" s="97"/>
      <c r="N255" s="100"/>
    </row>
    <row r="256" spans="1:14" hidden="1" x14ac:dyDescent="0.25">
      <c r="A256" s="17">
        <v>44020</v>
      </c>
      <c r="B256" s="15"/>
      <c r="C256" s="15"/>
      <c r="D256" s="17"/>
      <c r="E256" s="54"/>
      <c r="F256" s="15"/>
      <c r="G256" s="13" t="s">
        <v>85</v>
      </c>
      <c r="H256" s="34" t="s">
        <v>73</v>
      </c>
      <c r="I256" s="15" t="s">
        <v>72</v>
      </c>
      <c r="J256" s="58">
        <v>831901200269233</v>
      </c>
      <c r="K256" s="14">
        <v>10.45</v>
      </c>
      <c r="L256" s="14">
        <v>0</v>
      </c>
      <c r="M256" s="97"/>
      <c r="N256" s="100"/>
    </row>
    <row r="257" spans="1:14" hidden="1" x14ac:dyDescent="0.25">
      <c r="A257" s="17">
        <v>44020</v>
      </c>
      <c r="B257" s="15"/>
      <c r="C257" s="15"/>
      <c r="D257" s="17"/>
      <c r="E257" s="54"/>
      <c r="F257" s="15"/>
      <c r="G257" s="13" t="s">
        <v>85</v>
      </c>
      <c r="H257" s="34" t="s">
        <v>73</v>
      </c>
      <c r="I257" s="15" t="s">
        <v>72</v>
      </c>
      <c r="J257" s="58">
        <v>831901200269234</v>
      </c>
      <c r="K257" s="14">
        <v>10.45</v>
      </c>
      <c r="L257" s="14">
        <v>0</v>
      </c>
      <c r="M257" s="97"/>
      <c r="N257" s="100"/>
    </row>
    <row r="258" spans="1:14" hidden="1" x14ac:dyDescent="0.25">
      <c r="A258" s="17">
        <v>44020</v>
      </c>
      <c r="B258" s="15"/>
      <c r="C258" s="15"/>
      <c r="D258" s="17"/>
      <c r="E258" s="54"/>
      <c r="F258" s="15"/>
      <c r="G258" s="13" t="s">
        <v>85</v>
      </c>
      <c r="H258" s="34" t="s">
        <v>73</v>
      </c>
      <c r="I258" s="15" t="s">
        <v>72</v>
      </c>
      <c r="J258" s="58">
        <v>831901200269235</v>
      </c>
      <c r="K258" s="14">
        <v>10.45</v>
      </c>
      <c r="L258" s="14">
        <v>0</v>
      </c>
      <c r="M258" s="97"/>
      <c r="N258" s="100"/>
    </row>
    <row r="259" spans="1:14" hidden="1" x14ac:dyDescent="0.25">
      <c r="A259" s="17">
        <v>44020</v>
      </c>
      <c r="B259" s="15"/>
      <c r="C259" s="15"/>
      <c r="D259" s="17"/>
      <c r="E259" s="54"/>
      <c r="F259" s="15"/>
      <c r="G259" s="13" t="s">
        <v>85</v>
      </c>
      <c r="H259" s="34" t="s">
        <v>73</v>
      </c>
      <c r="I259" s="15" t="s">
        <v>72</v>
      </c>
      <c r="J259" s="58">
        <v>831901200269236</v>
      </c>
      <c r="K259" s="14">
        <v>10.45</v>
      </c>
      <c r="L259" s="14">
        <v>0</v>
      </c>
      <c r="M259" s="97"/>
      <c r="N259" s="100"/>
    </row>
    <row r="260" spans="1:14" hidden="1" x14ac:dyDescent="0.25">
      <c r="A260" s="17">
        <v>44020</v>
      </c>
      <c r="B260" s="15"/>
      <c r="C260" s="15"/>
      <c r="D260" s="17"/>
      <c r="E260" s="54"/>
      <c r="F260" s="15"/>
      <c r="G260" s="31" t="s">
        <v>85</v>
      </c>
      <c r="H260" s="34" t="s">
        <v>73</v>
      </c>
      <c r="I260" s="15" t="s">
        <v>72</v>
      </c>
      <c r="J260" s="58">
        <v>831901200269237</v>
      </c>
      <c r="K260" s="14">
        <v>10.45</v>
      </c>
      <c r="L260" s="14">
        <v>0</v>
      </c>
      <c r="M260" s="97"/>
      <c r="N260" s="100"/>
    </row>
    <row r="261" spans="1:14" hidden="1" x14ac:dyDescent="0.25">
      <c r="A261" s="17">
        <v>44020</v>
      </c>
      <c r="B261" s="15"/>
      <c r="C261" s="15"/>
      <c r="D261" s="17"/>
      <c r="E261" s="54"/>
      <c r="F261" s="15"/>
      <c r="G261" s="31" t="s">
        <v>85</v>
      </c>
      <c r="H261" s="34" t="s">
        <v>73</v>
      </c>
      <c r="I261" s="15" t="s">
        <v>72</v>
      </c>
      <c r="J261" s="58">
        <v>831901200269238</v>
      </c>
      <c r="K261" s="14">
        <v>10.45</v>
      </c>
      <c r="L261" s="14">
        <v>0</v>
      </c>
      <c r="M261" s="97"/>
      <c r="N261" s="100"/>
    </row>
    <row r="262" spans="1:14" hidden="1" x14ac:dyDescent="0.25">
      <c r="A262" s="17">
        <v>44020</v>
      </c>
      <c r="B262" s="15"/>
      <c r="C262" s="15"/>
      <c r="D262" s="17"/>
      <c r="E262" s="54"/>
      <c r="F262" s="15"/>
      <c r="G262" s="13" t="s">
        <v>85</v>
      </c>
      <c r="H262" s="34" t="s">
        <v>73</v>
      </c>
      <c r="I262" s="15" t="s">
        <v>72</v>
      </c>
      <c r="J262" s="58">
        <v>831901200269239</v>
      </c>
      <c r="K262" s="14">
        <v>10.45</v>
      </c>
      <c r="L262" s="14">
        <v>0</v>
      </c>
      <c r="M262" s="97"/>
      <c r="N262" s="100"/>
    </row>
    <row r="263" spans="1:14" hidden="1" x14ac:dyDescent="0.25">
      <c r="A263" s="17">
        <v>44020</v>
      </c>
      <c r="B263" s="15"/>
      <c r="C263" s="15"/>
      <c r="D263" s="17"/>
      <c r="E263" s="54"/>
      <c r="F263" s="15"/>
      <c r="G263" s="13" t="s">
        <v>85</v>
      </c>
      <c r="H263" s="34" t="s">
        <v>73</v>
      </c>
      <c r="I263" s="15" t="s">
        <v>72</v>
      </c>
      <c r="J263" s="58">
        <v>831901200269240</v>
      </c>
      <c r="K263" s="14">
        <v>10.45</v>
      </c>
      <c r="L263" s="14">
        <v>0</v>
      </c>
      <c r="M263" s="97"/>
      <c r="N263" s="100"/>
    </row>
    <row r="264" spans="1:14" hidden="1" x14ac:dyDescent="0.25">
      <c r="A264" s="17">
        <v>44020</v>
      </c>
      <c r="B264" s="15"/>
      <c r="C264" s="15"/>
      <c r="D264" s="17"/>
      <c r="E264" s="54"/>
      <c r="F264" s="15"/>
      <c r="G264" s="13" t="s">
        <v>363</v>
      </c>
      <c r="H264" s="31"/>
      <c r="I264" s="15" t="s">
        <v>88</v>
      </c>
      <c r="J264" s="58">
        <v>9903</v>
      </c>
      <c r="K264" s="14">
        <v>977308.38</v>
      </c>
      <c r="L264" s="14">
        <v>0</v>
      </c>
      <c r="M264" s="97"/>
      <c r="N264" s="100"/>
    </row>
    <row r="265" spans="1:14" hidden="1" x14ac:dyDescent="0.25">
      <c r="A265" s="17">
        <v>44021</v>
      </c>
      <c r="B265" s="15"/>
      <c r="C265" s="15"/>
      <c r="D265" s="17"/>
      <c r="E265" s="54"/>
      <c r="F265" s="15"/>
      <c r="G265" s="13" t="s">
        <v>628</v>
      </c>
      <c r="H265" s="31" t="s">
        <v>632</v>
      </c>
      <c r="I265" s="15" t="s">
        <v>295</v>
      </c>
      <c r="J265" s="58">
        <v>550681000082783</v>
      </c>
      <c r="K265" s="14">
        <v>3684.06</v>
      </c>
      <c r="L265" s="14">
        <v>0</v>
      </c>
      <c r="M265" s="97"/>
      <c r="N265" s="100"/>
    </row>
    <row r="266" spans="1:14" hidden="1" x14ac:dyDescent="0.25">
      <c r="A266" s="17">
        <v>44021</v>
      </c>
      <c r="B266" s="15">
        <v>29</v>
      </c>
      <c r="C266" s="15" t="s">
        <v>703</v>
      </c>
      <c r="D266" s="17">
        <v>44018</v>
      </c>
      <c r="E266" s="54" t="s">
        <v>478</v>
      </c>
      <c r="F266" s="15" t="s">
        <v>267</v>
      </c>
      <c r="G266" s="13" t="s">
        <v>268</v>
      </c>
      <c r="H266" s="31" t="s">
        <v>284</v>
      </c>
      <c r="I266" s="15" t="s">
        <v>285</v>
      </c>
      <c r="J266" s="58">
        <v>551700000092110</v>
      </c>
      <c r="K266" s="14">
        <v>5000</v>
      </c>
      <c r="L266" s="14">
        <v>0</v>
      </c>
      <c r="M266" s="97"/>
      <c r="N266" s="100"/>
    </row>
    <row r="267" spans="1:14" s="90" customFormat="1" hidden="1" x14ac:dyDescent="0.25">
      <c r="A267" s="17">
        <v>44021</v>
      </c>
      <c r="B267" s="15">
        <v>4329385</v>
      </c>
      <c r="C267" s="15" t="s">
        <v>684</v>
      </c>
      <c r="D267" s="17">
        <v>43994</v>
      </c>
      <c r="E267" s="54" t="s">
        <v>665</v>
      </c>
      <c r="F267" s="15" t="s">
        <v>63</v>
      </c>
      <c r="G267" s="13" t="s">
        <v>210</v>
      </c>
      <c r="H267" s="31" t="s">
        <v>329</v>
      </c>
      <c r="I267" s="15" t="s">
        <v>497</v>
      </c>
      <c r="J267" s="58">
        <v>70901</v>
      </c>
      <c r="K267" s="14">
        <v>466.36</v>
      </c>
      <c r="L267" s="14">
        <v>0</v>
      </c>
      <c r="M267" s="97"/>
      <c r="N267" s="100"/>
    </row>
    <row r="268" spans="1:14" hidden="1" x14ac:dyDescent="0.25">
      <c r="A268" s="17">
        <v>44021</v>
      </c>
      <c r="B268" s="15">
        <v>64</v>
      </c>
      <c r="C268" s="15" t="s">
        <v>703</v>
      </c>
      <c r="D268" s="17">
        <v>44013</v>
      </c>
      <c r="E268" s="54" t="s">
        <v>478</v>
      </c>
      <c r="F268" s="15" t="s">
        <v>99</v>
      </c>
      <c r="G268" s="13" t="s">
        <v>211</v>
      </c>
      <c r="H268" s="31" t="s">
        <v>162</v>
      </c>
      <c r="I268" s="15" t="s">
        <v>188</v>
      </c>
      <c r="J268" s="58">
        <v>70902</v>
      </c>
      <c r="K268" s="14">
        <v>79723</v>
      </c>
      <c r="L268" s="14">
        <v>0</v>
      </c>
      <c r="M268" s="97"/>
      <c r="N268" s="100"/>
    </row>
    <row r="269" spans="1:14" hidden="1" x14ac:dyDescent="0.25">
      <c r="A269" s="17">
        <v>44021</v>
      </c>
      <c r="B269" s="15">
        <v>55901</v>
      </c>
      <c r="C269" s="15" t="s">
        <v>703</v>
      </c>
      <c r="D269" s="17">
        <v>44011</v>
      </c>
      <c r="E269" s="54" t="s">
        <v>646</v>
      </c>
      <c r="F269" s="15" t="s">
        <v>90</v>
      </c>
      <c r="G269" s="13" t="s">
        <v>213</v>
      </c>
      <c r="H269" s="31" t="s">
        <v>147</v>
      </c>
      <c r="I269" s="15" t="s">
        <v>148</v>
      </c>
      <c r="J269" s="58">
        <v>70903</v>
      </c>
      <c r="K269" s="14">
        <v>3684</v>
      </c>
      <c r="L269" s="14">
        <v>0</v>
      </c>
      <c r="M269" s="97"/>
      <c r="N269" s="100"/>
    </row>
    <row r="270" spans="1:14" hidden="1" x14ac:dyDescent="0.25">
      <c r="A270" s="17">
        <v>44021</v>
      </c>
      <c r="B270" s="15">
        <v>36933</v>
      </c>
      <c r="C270" s="15" t="s">
        <v>703</v>
      </c>
      <c r="D270" s="17">
        <v>44013</v>
      </c>
      <c r="E270" s="54" t="s">
        <v>499</v>
      </c>
      <c r="F270" s="15" t="s">
        <v>90</v>
      </c>
      <c r="G270" s="13" t="s">
        <v>213</v>
      </c>
      <c r="H270" s="31" t="s">
        <v>147</v>
      </c>
      <c r="I270" s="15" t="s">
        <v>148</v>
      </c>
      <c r="J270" s="58">
        <v>70904</v>
      </c>
      <c r="K270" s="14">
        <v>1500</v>
      </c>
      <c r="L270" s="14">
        <v>0</v>
      </c>
      <c r="M270" s="97"/>
      <c r="N270" s="100"/>
    </row>
    <row r="271" spans="1:14" hidden="1" x14ac:dyDescent="0.25">
      <c r="A271" s="17">
        <v>44021</v>
      </c>
      <c r="B271" s="15"/>
      <c r="C271" s="15"/>
      <c r="D271" s="17"/>
      <c r="E271" s="54"/>
      <c r="F271" s="15"/>
      <c r="G271" s="13" t="s">
        <v>419</v>
      </c>
      <c r="H271" s="31" t="s">
        <v>537</v>
      </c>
      <c r="I271" s="15" t="s">
        <v>287</v>
      </c>
      <c r="J271" s="58">
        <v>70905</v>
      </c>
      <c r="K271" s="14">
        <v>182.88</v>
      </c>
      <c r="L271" s="14">
        <v>0</v>
      </c>
      <c r="M271" s="97"/>
      <c r="N271" s="100"/>
    </row>
    <row r="272" spans="1:14" hidden="1" x14ac:dyDescent="0.25">
      <c r="A272" s="17">
        <v>44021</v>
      </c>
      <c r="B272" s="15"/>
      <c r="C272" s="15"/>
      <c r="D272" s="17"/>
      <c r="E272" s="54"/>
      <c r="F272" s="15"/>
      <c r="G272" s="13" t="s">
        <v>419</v>
      </c>
      <c r="H272" s="31" t="s">
        <v>539</v>
      </c>
      <c r="I272" s="15" t="s">
        <v>504</v>
      </c>
      <c r="J272" s="58">
        <v>70906</v>
      </c>
      <c r="K272" s="14">
        <v>134.4</v>
      </c>
      <c r="L272" s="14">
        <v>0</v>
      </c>
      <c r="M272" s="97"/>
      <c r="N272" s="100"/>
    </row>
    <row r="273" spans="1:14" hidden="1" x14ac:dyDescent="0.25">
      <c r="A273" s="17">
        <v>44021</v>
      </c>
      <c r="B273" s="15"/>
      <c r="C273" s="15"/>
      <c r="D273" s="17"/>
      <c r="E273" s="54"/>
      <c r="F273" s="15"/>
      <c r="G273" s="13" t="s">
        <v>368</v>
      </c>
      <c r="H273" s="31" t="s">
        <v>540</v>
      </c>
      <c r="I273" s="15" t="s">
        <v>295</v>
      </c>
      <c r="J273" s="58">
        <v>70907</v>
      </c>
      <c r="K273" s="14">
        <v>338.66</v>
      </c>
      <c r="L273" s="14">
        <v>0</v>
      </c>
      <c r="M273" s="97"/>
      <c r="N273" s="100"/>
    </row>
    <row r="274" spans="1:14" hidden="1" x14ac:dyDescent="0.25">
      <c r="A274" s="17">
        <v>44021</v>
      </c>
      <c r="B274" s="15"/>
      <c r="C274" s="15"/>
      <c r="D274" s="17"/>
      <c r="E274" s="54"/>
      <c r="F274" s="15"/>
      <c r="G274" s="13" t="s">
        <v>383</v>
      </c>
      <c r="H274" s="31" t="s">
        <v>540</v>
      </c>
      <c r="I274" s="15" t="s">
        <v>295</v>
      </c>
      <c r="J274" s="58">
        <v>70908</v>
      </c>
      <c r="K274" s="14">
        <v>307.14</v>
      </c>
      <c r="L274" s="14">
        <v>0</v>
      </c>
      <c r="M274" s="97"/>
      <c r="N274" s="100"/>
    </row>
    <row r="275" spans="1:14" hidden="1" x14ac:dyDescent="0.25">
      <c r="A275" s="17">
        <v>44021</v>
      </c>
      <c r="B275" s="58">
        <v>449074</v>
      </c>
      <c r="C275" s="15" t="s">
        <v>686</v>
      </c>
      <c r="D275" s="17">
        <v>44011</v>
      </c>
      <c r="E275" s="54" t="s">
        <v>662</v>
      </c>
      <c r="F275" s="15" t="s">
        <v>251</v>
      </c>
      <c r="G275" s="31" t="s">
        <v>241</v>
      </c>
      <c r="H275" s="31" t="s">
        <v>145</v>
      </c>
      <c r="I275" s="15" t="s">
        <v>146</v>
      </c>
      <c r="J275" s="58">
        <v>70909</v>
      </c>
      <c r="K275" s="14">
        <v>953.94</v>
      </c>
      <c r="L275" s="14">
        <v>0</v>
      </c>
      <c r="M275" s="97"/>
      <c r="N275" s="100"/>
    </row>
    <row r="276" spans="1:14" hidden="1" x14ac:dyDescent="0.25">
      <c r="A276" s="17">
        <v>44021</v>
      </c>
      <c r="B276" s="15">
        <v>449034</v>
      </c>
      <c r="C276" s="15" t="s">
        <v>687</v>
      </c>
      <c r="D276" s="17">
        <v>44011</v>
      </c>
      <c r="E276" s="54" t="s">
        <v>663</v>
      </c>
      <c r="F276" s="15" t="s">
        <v>251</v>
      </c>
      <c r="G276" s="31" t="s">
        <v>241</v>
      </c>
      <c r="H276" s="31" t="s">
        <v>145</v>
      </c>
      <c r="I276" s="15" t="s">
        <v>146</v>
      </c>
      <c r="J276" s="58">
        <v>70910</v>
      </c>
      <c r="K276" s="14">
        <v>872.6</v>
      </c>
      <c r="L276" s="14">
        <v>0</v>
      </c>
      <c r="M276" s="97"/>
      <c r="N276" s="100"/>
    </row>
    <row r="277" spans="1:14" hidden="1" x14ac:dyDescent="0.25">
      <c r="A277" s="17">
        <v>44021</v>
      </c>
      <c r="B277" s="15">
        <v>449075</v>
      </c>
      <c r="C277" s="15" t="s">
        <v>689</v>
      </c>
      <c r="D277" s="17">
        <v>44011</v>
      </c>
      <c r="E277" s="54" t="s">
        <v>664</v>
      </c>
      <c r="F277" s="15" t="s">
        <v>251</v>
      </c>
      <c r="G277" s="31" t="s">
        <v>241</v>
      </c>
      <c r="H277" s="31" t="s">
        <v>145</v>
      </c>
      <c r="I277" s="15" t="s">
        <v>146</v>
      </c>
      <c r="J277" s="58">
        <v>70911</v>
      </c>
      <c r="K277" s="14">
        <v>579.6</v>
      </c>
      <c r="L277" s="14">
        <v>0</v>
      </c>
      <c r="M277" s="97"/>
      <c r="N277" s="100"/>
    </row>
    <row r="278" spans="1:14" hidden="1" x14ac:dyDescent="0.25">
      <c r="A278" s="17">
        <v>44021</v>
      </c>
      <c r="B278" s="15"/>
      <c r="C278" s="15"/>
      <c r="D278" s="17"/>
      <c r="E278" s="54"/>
      <c r="F278" s="15"/>
      <c r="G278" s="13" t="s">
        <v>627</v>
      </c>
      <c r="H278" s="34" t="s">
        <v>671</v>
      </c>
      <c r="I278" s="15" t="s">
        <v>669</v>
      </c>
      <c r="J278" s="58">
        <v>70912</v>
      </c>
      <c r="K278" s="14">
        <v>5543.39</v>
      </c>
      <c r="L278" s="14">
        <v>0</v>
      </c>
      <c r="M278" s="97"/>
      <c r="N278" s="100"/>
    </row>
    <row r="279" spans="1:14" hidden="1" x14ac:dyDescent="0.25">
      <c r="A279" s="17">
        <v>44021</v>
      </c>
      <c r="B279" s="15"/>
      <c r="C279" s="15"/>
      <c r="D279" s="17"/>
      <c r="E279" s="54"/>
      <c r="F279" s="15"/>
      <c r="G279" s="13" t="s">
        <v>629</v>
      </c>
      <c r="H279" s="31" t="s">
        <v>668</v>
      </c>
      <c r="I279" s="15" t="s">
        <v>666</v>
      </c>
      <c r="J279" s="58">
        <v>70913</v>
      </c>
      <c r="K279" s="14">
        <v>50336.73</v>
      </c>
      <c r="L279" s="14">
        <v>0</v>
      </c>
      <c r="M279" s="97"/>
      <c r="N279" s="100"/>
    </row>
    <row r="280" spans="1:14" hidden="1" x14ac:dyDescent="0.25">
      <c r="A280" s="17">
        <v>44021</v>
      </c>
      <c r="B280" s="15"/>
      <c r="C280" s="15"/>
      <c r="D280" s="17"/>
      <c r="E280" s="54"/>
      <c r="F280" s="15"/>
      <c r="G280" s="13" t="s">
        <v>630</v>
      </c>
      <c r="H280" s="31" t="s">
        <v>667</v>
      </c>
      <c r="I280" s="15" t="s">
        <v>666</v>
      </c>
      <c r="J280" s="58">
        <v>70914</v>
      </c>
      <c r="K280" s="14">
        <v>14721.03</v>
      </c>
      <c r="L280" s="14">
        <v>0</v>
      </c>
      <c r="M280" s="97"/>
      <c r="N280" s="100"/>
    </row>
    <row r="281" spans="1:14" hidden="1" x14ac:dyDescent="0.25">
      <c r="A281" s="17">
        <v>44021</v>
      </c>
      <c r="B281" s="15"/>
      <c r="C281" s="15"/>
      <c r="D281" s="17"/>
      <c r="E281" s="54"/>
      <c r="F281" s="15"/>
      <c r="G281" s="13" t="s">
        <v>486</v>
      </c>
      <c r="H281" s="31" t="s">
        <v>540</v>
      </c>
      <c r="I281" s="15" t="s">
        <v>295</v>
      </c>
      <c r="J281" s="58">
        <v>70915</v>
      </c>
      <c r="K281" s="14">
        <v>145.94999999999999</v>
      </c>
      <c r="L281" s="14">
        <v>0</v>
      </c>
      <c r="M281" s="97"/>
      <c r="N281" s="100"/>
    </row>
    <row r="282" spans="1:14" hidden="1" x14ac:dyDescent="0.25">
      <c r="A282" s="17">
        <v>44021</v>
      </c>
      <c r="B282" s="15"/>
      <c r="C282" s="15"/>
      <c r="D282" s="17"/>
      <c r="E282" s="54"/>
      <c r="F282" s="15"/>
      <c r="G282" s="13" t="s">
        <v>385</v>
      </c>
      <c r="H282" s="31" t="s">
        <v>261</v>
      </c>
      <c r="I282" s="15" t="s">
        <v>262</v>
      </c>
      <c r="J282" s="58">
        <v>70916</v>
      </c>
      <c r="K282" s="14">
        <v>1754.12</v>
      </c>
      <c r="L282" s="14">
        <v>0</v>
      </c>
      <c r="M282" s="97"/>
      <c r="N282" s="100"/>
    </row>
    <row r="283" spans="1:14" hidden="1" x14ac:dyDescent="0.25">
      <c r="A283" s="17">
        <v>44021</v>
      </c>
      <c r="B283" s="15"/>
      <c r="C283" s="15"/>
      <c r="D283" s="17"/>
      <c r="E283" s="54"/>
      <c r="F283" s="15"/>
      <c r="G283" s="13" t="s">
        <v>85</v>
      </c>
      <c r="H283" s="34" t="s">
        <v>73</v>
      </c>
      <c r="I283" s="15" t="s">
        <v>72</v>
      </c>
      <c r="J283" s="58">
        <v>831911200274321</v>
      </c>
      <c r="K283" s="14">
        <v>10.45</v>
      </c>
      <c r="L283" s="14">
        <v>0</v>
      </c>
      <c r="M283" s="97"/>
      <c r="N283" s="100"/>
    </row>
    <row r="284" spans="1:14" hidden="1" x14ac:dyDescent="0.25">
      <c r="A284" s="17">
        <v>44021</v>
      </c>
      <c r="B284" s="15"/>
      <c r="C284" s="15"/>
      <c r="D284" s="17"/>
      <c r="E284" s="54"/>
      <c r="F284" s="15"/>
      <c r="G284" s="13" t="s">
        <v>85</v>
      </c>
      <c r="H284" s="34" t="s">
        <v>73</v>
      </c>
      <c r="I284" s="15" t="s">
        <v>72</v>
      </c>
      <c r="J284" s="58">
        <v>831911200274322</v>
      </c>
      <c r="K284" s="14">
        <v>10.45</v>
      </c>
      <c r="L284" s="14">
        <v>0</v>
      </c>
      <c r="M284" s="97"/>
      <c r="N284" s="100"/>
    </row>
    <row r="285" spans="1:14" hidden="1" x14ac:dyDescent="0.25">
      <c r="A285" s="17">
        <v>44021</v>
      </c>
      <c r="B285" s="15"/>
      <c r="C285" s="15"/>
      <c r="D285" s="17"/>
      <c r="E285" s="54"/>
      <c r="F285" s="15"/>
      <c r="G285" s="13" t="s">
        <v>85</v>
      </c>
      <c r="H285" s="34" t="s">
        <v>73</v>
      </c>
      <c r="I285" s="15" t="s">
        <v>72</v>
      </c>
      <c r="J285" s="58">
        <v>831911200274323</v>
      </c>
      <c r="K285" s="14">
        <v>10.45</v>
      </c>
      <c r="L285" s="14">
        <v>0</v>
      </c>
      <c r="M285" s="97"/>
      <c r="N285" s="100"/>
    </row>
    <row r="286" spans="1:14" hidden="1" x14ac:dyDescent="0.25">
      <c r="A286" s="17">
        <v>44021</v>
      </c>
      <c r="B286" s="15"/>
      <c r="C286" s="15"/>
      <c r="D286" s="17"/>
      <c r="E286" s="54"/>
      <c r="F286" s="15"/>
      <c r="G286" s="13" t="s">
        <v>85</v>
      </c>
      <c r="H286" s="34" t="s">
        <v>73</v>
      </c>
      <c r="I286" s="15" t="s">
        <v>72</v>
      </c>
      <c r="J286" s="58">
        <v>831911200274324</v>
      </c>
      <c r="K286" s="14">
        <v>10.45</v>
      </c>
      <c r="L286" s="14">
        <v>0</v>
      </c>
      <c r="M286" s="97"/>
      <c r="N286" s="100"/>
    </row>
    <row r="287" spans="1:14" hidden="1" x14ac:dyDescent="0.25">
      <c r="A287" s="17">
        <v>44021</v>
      </c>
      <c r="B287" s="15"/>
      <c r="C287" s="15"/>
      <c r="D287" s="17"/>
      <c r="E287" s="54"/>
      <c r="F287" s="15"/>
      <c r="G287" s="13" t="s">
        <v>85</v>
      </c>
      <c r="H287" s="34" t="s">
        <v>73</v>
      </c>
      <c r="I287" s="15" t="s">
        <v>72</v>
      </c>
      <c r="J287" s="58">
        <v>831911200274325</v>
      </c>
      <c r="K287" s="14">
        <v>10.45</v>
      </c>
      <c r="L287" s="14">
        <v>0</v>
      </c>
      <c r="M287" s="97"/>
      <c r="N287" s="100"/>
    </row>
    <row r="288" spans="1:14" hidden="1" x14ac:dyDescent="0.25">
      <c r="A288" s="17">
        <v>44021</v>
      </c>
      <c r="B288" s="15"/>
      <c r="C288" s="15"/>
      <c r="D288" s="17"/>
      <c r="E288" s="54"/>
      <c r="F288" s="15"/>
      <c r="G288" s="13" t="s">
        <v>85</v>
      </c>
      <c r="H288" s="34" t="s">
        <v>73</v>
      </c>
      <c r="I288" s="15" t="s">
        <v>72</v>
      </c>
      <c r="J288" s="58">
        <v>831911200274326</v>
      </c>
      <c r="K288" s="14">
        <v>10.45</v>
      </c>
      <c r="L288" s="14">
        <v>0</v>
      </c>
      <c r="M288" s="97"/>
      <c r="N288" s="100"/>
    </row>
    <row r="289" spans="1:14" hidden="1" x14ac:dyDescent="0.25">
      <c r="A289" s="17">
        <v>44021</v>
      </c>
      <c r="B289" s="15"/>
      <c r="C289" s="15"/>
      <c r="D289" s="17"/>
      <c r="E289" s="54"/>
      <c r="F289" s="15"/>
      <c r="G289" s="13" t="s">
        <v>85</v>
      </c>
      <c r="H289" s="34" t="s">
        <v>73</v>
      </c>
      <c r="I289" s="15" t="s">
        <v>72</v>
      </c>
      <c r="J289" s="58">
        <v>831911200274327</v>
      </c>
      <c r="K289" s="14">
        <v>10.45</v>
      </c>
      <c r="L289" s="14">
        <v>0</v>
      </c>
      <c r="M289" s="97"/>
      <c r="N289" s="100"/>
    </row>
    <row r="290" spans="1:14" hidden="1" x14ac:dyDescent="0.25">
      <c r="A290" s="17">
        <v>44021</v>
      </c>
      <c r="B290" s="15"/>
      <c r="C290" s="15"/>
      <c r="D290" s="17"/>
      <c r="E290" s="54"/>
      <c r="F290" s="15"/>
      <c r="G290" s="13" t="s">
        <v>85</v>
      </c>
      <c r="H290" s="34" t="s">
        <v>73</v>
      </c>
      <c r="I290" s="15" t="s">
        <v>72</v>
      </c>
      <c r="J290" s="58">
        <v>831911200274328</v>
      </c>
      <c r="K290" s="14">
        <v>10.45</v>
      </c>
      <c r="L290" s="14">
        <v>0</v>
      </c>
      <c r="M290" s="97"/>
      <c r="N290" s="100"/>
    </row>
    <row r="291" spans="1:14" hidden="1" x14ac:dyDescent="0.25">
      <c r="A291" s="17">
        <v>44021</v>
      </c>
      <c r="B291" s="15"/>
      <c r="C291" s="15"/>
      <c r="D291" s="17"/>
      <c r="E291" s="54"/>
      <c r="F291" s="15"/>
      <c r="G291" s="13" t="s">
        <v>85</v>
      </c>
      <c r="H291" s="34" t="s">
        <v>73</v>
      </c>
      <c r="I291" s="15" t="s">
        <v>72</v>
      </c>
      <c r="J291" s="58">
        <v>831911200274329</v>
      </c>
      <c r="K291" s="14">
        <v>10.45</v>
      </c>
      <c r="L291" s="14">
        <v>0</v>
      </c>
      <c r="M291" s="97"/>
      <c r="N291" s="100"/>
    </row>
    <row r="292" spans="1:14" hidden="1" x14ac:dyDescent="0.25">
      <c r="A292" s="17">
        <v>44021</v>
      </c>
      <c r="B292" s="15"/>
      <c r="C292" s="15"/>
      <c r="D292" s="17"/>
      <c r="E292" s="54"/>
      <c r="F292" s="15"/>
      <c r="G292" s="13" t="s">
        <v>85</v>
      </c>
      <c r="H292" s="34" t="s">
        <v>73</v>
      </c>
      <c r="I292" s="15" t="s">
        <v>72</v>
      </c>
      <c r="J292" s="58">
        <v>831911200274330</v>
      </c>
      <c r="K292" s="14">
        <v>10.45</v>
      </c>
      <c r="L292" s="14">
        <v>0</v>
      </c>
      <c r="M292" s="97"/>
      <c r="N292" s="100"/>
    </row>
    <row r="293" spans="1:14" hidden="1" x14ac:dyDescent="0.25">
      <c r="A293" s="17">
        <v>44021</v>
      </c>
      <c r="B293" s="15"/>
      <c r="C293" s="15"/>
      <c r="D293" s="17"/>
      <c r="E293" s="54"/>
      <c r="F293" s="15"/>
      <c r="G293" s="13" t="s">
        <v>74</v>
      </c>
      <c r="H293" s="31"/>
      <c r="I293" s="15" t="s">
        <v>88</v>
      </c>
      <c r="J293" s="58">
        <v>9903</v>
      </c>
      <c r="K293" s="14">
        <v>0</v>
      </c>
      <c r="L293" s="14">
        <v>170032.36</v>
      </c>
      <c r="M293" s="97"/>
      <c r="N293" s="100"/>
    </row>
    <row r="294" spans="1:14" hidden="1" x14ac:dyDescent="0.25">
      <c r="A294" s="17">
        <v>44022</v>
      </c>
      <c r="B294" s="15"/>
      <c r="C294" s="15"/>
      <c r="D294" s="17"/>
      <c r="E294" s="54"/>
      <c r="F294" s="15"/>
      <c r="G294" s="13" t="s">
        <v>74</v>
      </c>
      <c r="H294" s="31"/>
      <c r="I294" s="15" t="s">
        <v>88</v>
      </c>
      <c r="J294" s="58">
        <v>111911400011631</v>
      </c>
      <c r="K294" s="14">
        <v>0</v>
      </c>
      <c r="L294" s="14">
        <v>0.18</v>
      </c>
      <c r="M294" s="97"/>
      <c r="N294" s="100"/>
    </row>
    <row r="295" spans="1:14" hidden="1" x14ac:dyDescent="0.25">
      <c r="A295" s="17">
        <v>44022</v>
      </c>
      <c r="B295" s="15">
        <v>1012</v>
      </c>
      <c r="C295" s="15" t="s">
        <v>695</v>
      </c>
      <c r="D295" s="17">
        <v>43964</v>
      </c>
      <c r="E295" s="54" t="s">
        <v>643</v>
      </c>
      <c r="F295" s="15" t="s">
        <v>68</v>
      </c>
      <c r="G295" s="13" t="s">
        <v>202</v>
      </c>
      <c r="H295" s="31" t="s">
        <v>143</v>
      </c>
      <c r="I295" s="15" t="s">
        <v>289</v>
      </c>
      <c r="J295" s="58">
        <v>550305000080856</v>
      </c>
      <c r="K295" s="14">
        <v>855</v>
      </c>
      <c r="L295" s="14">
        <v>0</v>
      </c>
      <c r="M295" s="97"/>
      <c r="N295" s="100"/>
    </row>
    <row r="296" spans="1:14" hidden="1" x14ac:dyDescent="0.25">
      <c r="A296" s="17">
        <v>44022</v>
      </c>
      <c r="B296" s="15">
        <v>1083</v>
      </c>
      <c r="C296" s="15" t="s">
        <v>700</v>
      </c>
      <c r="D296" s="17">
        <v>43986</v>
      </c>
      <c r="E296" s="54" t="s">
        <v>644</v>
      </c>
      <c r="F296" s="15" t="s">
        <v>68</v>
      </c>
      <c r="G296" s="13" t="s">
        <v>202</v>
      </c>
      <c r="H296" s="31" t="s">
        <v>143</v>
      </c>
      <c r="I296" s="15" t="s">
        <v>289</v>
      </c>
      <c r="J296" s="58">
        <v>550305000080856</v>
      </c>
      <c r="K296" s="14">
        <v>489</v>
      </c>
      <c r="L296" s="14">
        <v>0</v>
      </c>
      <c r="M296" s="97"/>
      <c r="N296" s="100"/>
    </row>
    <row r="297" spans="1:14" hidden="1" x14ac:dyDescent="0.25">
      <c r="A297" s="17">
        <v>44022</v>
      </c>
      <c r="B297" s="15">
        <v>2056</v>
      </c>
      <c r="C297" s="15" t="s">
        <v>692</v>
      </c>
      <c r="D297" s="17">
        <v>44005</v>
      </c>
      <c r="E297" s="54" t="s">
        <v>660</v>
      </c>
      <c r="F297" s="15" t="s">
        <v>266</v>
      </c>
      <c r="G297" s="13" t="s">
        <v>265</v>
      </c>
      <c r="H297" s="31" t="s">
        <v>145</v>
      </c>
      <c r="I297" s="15" t="s">
        <v>292</v>
      </c>
      <c r="J297" s="58">
        <v>550523000031934</v>
      </c>
      <c r="K297" s="14">
        <v>833.76</v>
      </c>
      <c r="L297" s="14">
        <v>0</v>
      </c>
      <c r="M297" s="97"/>
      <c r="N297" s="100"/>
    </row>
    <row r="298" spans="1:14" hidden="1" x14ac:dyDescent="0.25">
      <c r="A298" s="17">
        <v>44022</v>
      </c>
      <c r="B298" s="15">
        <v>3</v>
      </c>
      <c r="C298" s="15" t="s">
        <v>703</v>
      </c>
      <c r="D298" s="17">
        <v>44015</v>
      </c>
      <c r="E298" s="54" t="s">
        <v>479</v>
      </c>
      <c r="F298" s="15" t="s">
        <v>258</v>
      </c>
      <c r="G298" s="31" t="s">
        <v>227</v>
      </c>
      <c r="H298" s="31" t="s">
        <v>169</v>
      </c>
      <c r="I298" s="15" t="s">
        <v>293</v>
      </c>
      <c r="J298" s="58">
        <v>71003</v>
      </c>
      <c r="K298" s="14">
        <v>5455</v>
      </c>
      <c r="L298" s="14">
        <v>0</v>
      </c>
      <c r="M298" s="97"/>
      <c r="N298" s="100"/>
    </row>
    <row r="299" spans="1:14" hidden="1" x14ac:dyDescent="0.25">
      <c r="A299" s="17">
        <v>44022</v>
      </c>
      <c r="B299" s="15">
        <v>13</v>
      </c>
      <c r="C299" s="15" t="s">
        <v>703</v>
      </c>
      <c r="D299" s="17">
        <v>44014</v>
      </c>
      <c r="E299" s="54" t="s">
        <v>478</v>
      </c>
      <c r="F299" s="15" t="s">
        <v>100</v>
      </c>
      <c r="G299" s="13" t="s">
        <v>196</v>
      </c>
      <c r="H299" s="31" t="s">
        <v>167</v>
      </c>
      <c r="I299" s="15" t="s">
        <v>168</v>
      </c>
      <c r="J299" s="58">
        <v>71004</v>
      </c>
      <c r="K299" s="14">
        <v>7800</v>
      </c>
      <c r="L299" s="14">
        <v>0</v>
      </c>
      <c r="M299" s="97"/>
      <c r="N299" s="100"/>
    </row>
    <row r="300" spans="1:14" hidden="1" x14ac:dyDescent="0.25">
      <c r="A300" s="17">
        <v>44022</v>
      </c>
      <c r="B300" s="15">
        <v>901</v>
      </c>
      <c r="C300" s="15" t="s">
        <v>702</v>
      </c>
      <c r="D300" s="17">
        <v>43971</v>
      </c>
      <c r="E300" s="54" t="s">
        <v>652</v>
      </c>
      <c r="F300" s="15" t="s">
        <v>64</v>
      </c>
      <c r="G300" s="13" t="s">
        <v>198</v>
      </c>
      <c r="H300" s="31" t="s">
        <v>143</v>
      </c>
      <c r="I300" s="15" t="s">
        <v>289</v>
      </c>
      <c r="J300" s="58">
        <v>71005</v>
      </c>
      <c r="K300" s="14">
        <v>4332</v>
      </c>
      <c r="L300" s="14">
        <v>0</v>
      </c>
      <c r="M300" s="97"/>
      <c r="N300" s="100"/>
    </row>
    <row r="301" spans="1:14" hidden="1" x14ac:dyDescent="0.25">
      <c r="A301" s="17">
        <v>44022</v>
      </c>
      <c r="B301" s="15">
        <v>906</v>
      </c>
      <c r="C301" s="15" t="s">
        <v>694</v>
      </c>
      <c r="D301" s="17">
        <v>43973</v>
      </c>
      <c r="E301" s="54" t="s">
        <v>653</v>
      </c>
      <c r="F301" s="15" t="s">
        <v>64</v>
      </c>
      <c r="G301" s="13" t="s">
        <v>198</v>
      </c>
      <c r="H301" s="31" t="s">
        <v>143</v>
      </c>
      <c r="I301" s="15" t="s">
        <v>289</v>
      </c>
      <c r="J301" s="58">
        <v>71006</v>
      </c>
      <c r="K301" s="14">
        <v>1827.62</v>
      </c>
      <c r="L301" s="14">
        <v>0</v>
      </c>
      <c r="M301" s="97"/>
      <c r="N301" s="100"/>
    </row>
    <row r="302" spans="1:14" hidden="1" x14ac:dyDescent="0.25">
      <c r="A302" s="17">
        <v>44022</v>
      </c>
      <c r="B302" s="15">
        <v>921</v>
      </c>
      <c r="C302" s="15" t="s">
        <v>693</v>
      </c>
      <c r="D302" s="17">
        <v>43987</v>
      </c>
      <c r="E302" s="54" t="s">
        <v>656</v>
      </c>
      <c r="F302" s="15" t="s">
        <v>64</v>
      </c>
      <c r="G302" s="13" t="s">
        <v>198</v>
      </c>
      <c r="H302" s="31" t="s">
        <v>143</v>
      </c>
      <c r="I302" s="15" t="s">
        <v>289</v>
      </c>
      <c r="J302" s="58">
        <v>71007</v>
      </c>
      <c r="K302" s="14">
        <v>4448.25</v>
      </c>
      <c r="L302" s="14">
        <v>0</v>
      </c>
      <c r="M302" s="97"/>
      <c r="N302" s="100"/>
    </row>
    <row r="303" spans="1:14" hidden="1" x14ac:dyDescent="0.25">
      <c r="A303" s="17">
        <v>44022</v>
      </c>
      <c r="B303" s="15">
        <v>918</v>
      </c>
      <c r="C303" s="15" t="s">
        <v>701</v>
      </c>
      <c r="D303" s="17">
        <v>43987</v>
      </c>
      <c r="E303" s="54" t="s">
        <v>654</v>
      </c>
      <c r="F303" s="15" t="s">
        <v>64</v>
      </c>
      <c r="G303" s="13" t="s">
        <v>198</v>
      </c>
      <c r="H303" s="31" t="s">
        <v>143</v>
      </c>
      <c r="I303" s="15" t="s">
        <v>289</v>
      </c>
      <c r="J303" s="58">
        <v>71008</v>
      </c>
      <c r="K303" s="14">
        <v>5472</v>
      </c>
      <c r="L303" s="14">
        <v>0</v>
      </c>
      <c r="M303" s="97"/>
      <c r="N303" s="100"/>
    </row>
    <row r="304" spans="1:14" hidden="1" x14ac:dyDescent="0.25">
      <c r="A304" s="17">
        <v>44022</v>
      </c>
      <c r="B304" s="15">
        <v>114862</v>
      </c>
      <c r="C304" s="17" t="s">
        <v>681</v>
      </c>
      <c r="D304" s="17">
        <v>43987</v>
      </c>
      <c r="E304" s="54" t="s">
        <v>633</v>
      </c>
      <c r="F304" s="15" t="s">
        <v>65</v>
      </c>
      <c r="G304" s="13" t="s">
        <v>195</v>
      </c>
      <c r="H304" s="31" t="s">
        <v>145</v>
      </c>
      <c r="I304" s="15" t="s">
        <v>146</v>
      </c>
      <c r="J304" s="58">
        <v>71009</v>
      </c>
      <c r="K304" s="14">
        <v>2602</v>
      </c>
      <c r="L304" s="14">
        <v>0</v>
      </c>
      <c r="M304" s="97"/>
      <c r="N304" s="100"/>
    </row>
    <row r="305" spans="1:14" hidden="1" x14ac:dyDescent="0.25">
      <c r="A305" s="17">
        <v>44022</v>
      </c>
      <c r="B305" s="15">
        <v>114856</v>
      </c>
      <c r="C305" s="15" t="s">
        <v>699</v>
      </c>
      <c r="D305" s="17">
        <v>43987</v>
      </c>
      <c r="E305" s="54" t="s">
        <v>634</v>
      </c>
      <c r="F305" s="15" t="s">
        <v>65</v>
      </c>
      <c r="G305" s="13" t="s">
        <v>195</v>
      </c>
      <c r="H305" s="31" t="s">
        <v>145</v>
      </c>
      <c r="I305" s="15" t="s">
        <v>146</v>
      </c>
      <c r="J305" s="58">
        <v>71010</v>
      </c>
      <c r="K305" s="14">
        <v>1597.6</v>
      </c>
      <c r="L305" s="14">
        <v>0</v>
      </c>
      <c r="M305" s="97"/>
      <c r="N305" s="100"/>
    </row>
    <row r="306" spans="1:14" hidden="1" x14ac:dyDescent="0.25">
      <c r="A306" s="17">
        <v>44022</v>
      </c>
      <c r="B306" s="15">
        <v>917</v>
      </c>
      <c r="C306" s="15" t="s">
        <v>693</v>
      </c>
      <c r="D306" s="17">
        <v>43987</v>
      </c>
      <c r="E306" s="54" t="s">
        <v>655</v>
      </c>
      <c r="F306" s="15" t="s">
        <v>64</v>
      </c>
      <c r="G306" s="13" t="s">
        <v>198</v>
      </c>
      <c r="H306" s="31" t="s">
        <v>143</v>
      </c>
      <c r="I306" s="15" t="s">
        <v>289</v>
      </c>
      <c r="J306" s="58">
        <v>71011</v>
      </c>
      <c r="K306" s="14">
        <v>76.05</v>
      </c>
      <c r="L306" s="14">
        <v>0</v>
      </c>
      <c r="M306" s="97"/>
      <c r="N306" s="100"/>
    </row>
    <row r="307" spans="1:14" hidden="1" x14ac:dyDescent="0.25">
      <c r="A307" s="17">
        <v>44022</v>
      </c>
      <c r="B307" s="15">
        <v>37354</v>
      </c>
      <c r="C307" s="15" t="s">
        <v>697</v>
      </c>
      <c r="D307" s="17">
        <v>43991</v>
      </c>
      <c r="E307" s="54" t="s">
        <v>657</v>
      </c>
      <c r="F307" s="15" t="s">
        <v>97</v>
      </c>
      <c r="G307" s="13" t="s">
        <v>192</v>
      </c>
      <c r="H307" s="31" t="s">
        <v>145</v>
      </c>
      <c r="I307" s="15" t="s">
        <v>146</v>
      </c>
      <c r="J307" s="58">
        <v>71012</v>
      </c>
      <c r="K307" s="14">
        <v>785</v>
      </c>
      <c r="L307" s="14">
        <v>0</v>
      </c>
      <c r="M307" s="97"/>
      <c r="N307" s="100"/>
    </row>
    <row r="308" spans="1:14" hidden="1" x14ac:dyDescent="0.25">
      <c r="A308" s="17">
        <v>44022</v>
      </c>
      <c r="B308" s="15">
        <v>2609</v>
      </c>
      <c r="C308" s="15" t="s">
        <v>684</v>
      </c>
      <c r="D308" s="17">
        <v>43992</v>
      </c>
      <c r="E308" s="54" t="s">
        <v>641</v>
      </c>
      <c r="F308" s="15" t="s">
        <v>94</v>
      </c>
      <c r="G308" s="31" t="s">
        <v>199</v>
      </c>
      <c r="H308" s="31" t="s">
        <v>329</v>
      </c>
      <c r="I308" s="15" t="s">
        <v>497</v>
      </c>
      <c r="J308" s="58">
        <v>71013</v>
      </c>
      <c r="K308" s="14">
        <v>1764.5</v>
      </c>
      <c r="L308" s="14">
        <v>0</v>
      </c>
      <c r="M308" s="97"/>
      <c r="N308" s="100"/>
    </row>
    <row r="309" spans="1:14" hidden="1" x14ac:dyDescent="0.25">
      <c r="A309" s="78">
        <v>44022</v>
      </c>
      <c r="B309" s="79">
        <v>7453</v>
      </c>
      <c r="C309" s="79"/>
      <c r="D309" s="78">
        <v>43998</v>
      </c>
      <c r="E309" s="80" t="s">
        <v>640</v>
      </c>
      <c r="F309" s="79" t="s">
        <v>250</v>
      </c>
      <c r="G309" s="81" t="s">
        <v>243</v>
      </c>
      <c r="H309" s="83" t="s">
        <v>143</v>
      </c>
      <c r="I309" s="79" t="s">
        <v>144</v>
      </c>
      <c r="J309" s="102">
        <v>71014</v>
      </c>
      <c r="K309" s="82">
        <v>516.70000000000005</v>
      </c>
      <c r="L309" s="82">
        <v>0</v>
      </c>
      <c r="M309" s="97"/>
      <c r="N309" s="100"/>
    </row>
    <row r="310" spans="1:14" hidden="1" x14ac:dyDescent="0.25">
      <c r="A310" s="17">
        <v>44022</v>
      </c>
      <c r="B310" s="15">
        <v>37410</v>
      </c>
      <c r="C310" s="15" t="s">
        <v>690</v>
      </c>
      <c r="D310" s="17">
        <v>43998</v>
      </c>
      <c r="E310" s="54" t="s">
        <v>658</v>
      </c>
      <c r="F310" s="15" t="s">
        <v>97</v>
      </c>
      <c r="G310" s="13" t="s">
        <v>192</v>
      </c>
      <c r="H310" s="31" t="s">
        <v>145</v>
      </c>
      <c r="I310" s="15" t="s">
        <v>146</v>
      </c>
      <c r="J310" s="58">
        <v>71015</v>
      </c>
      <c r="K310" s="14">
        <v>1332</v>
      </c>
      <c r="L310" s="14">
        <v>0</v>
      </c>
      <c r="M310" s="97"/>
      <c r="N310" s="100"/>
    </row>
    <row r="311" spans="1:14" hidden="1" x14ac:dyDescent="0.25">
      <c r="A311" s="17">
        <v>44022</v>
      </c>
      <c r="B311" s="15">
        <v>943</v>
      </c>
      <c r="C311" s="15" t="s">
        <v>693</v>
      </c>
      <c r="D311" s="17">
        <v>44000</v>
      </c>
      <c r="E311" s="54" t="s">
        <v>651</v>
      </c>
      <c r="F311" s="15" t="s">
        <v>64</v>
      </c>
      <c r="G311" s="13" t="s">
        <v>198</v>
      </c>
      <c r="H311" s="31" t="s">
        <v>143</v>
      </c>
      <c r="I311" s="15" t="s">
        <v>289</v>
      </c>
      <c r="J311" s="58">
        <v>71016</v>
      </c>
      <c r="K311" s="14">
        <v>6835.09</v>
      </c>
      <c r="L311" s="14">
        <v>0</v>
      </c>
      <c r="M311" s="97"/>
      <c r="N311" s="100"/>
    </row>
    <row r="312" spans="1:14" hidden="1" x14ac:dyDescent="0.25">
      <c r="A312" s="17">
        <v>44022</v>
      </c>
      <c r="B312" s="15">
        <v>944</v>
      </c>
      <c r="C312" s="15" t="s">
        <v>684</v>
      </c>
      <c r="D312" s="17">
        <v>44000</v>
      </c>
      <c r="E312" s="54" t="s">
        <v>649</v>
      </c>
      <c r="F312" s="15" t="s">
        <v>64</v>
      </c>
      <c r="G312" s="13" t="s">
        <v>198</v>
      </c>
      <c r="H312" s="31" t="s">
        <v>143</v>
      </c>
      <c r="I312" s="15" t="s">
        <v>289</v>
      </c>
      <c r="J312" s="58">
        <v>71017</v>
      </c>
      <c r="K312" s="14">
        <v>459.5</v>
      </c>
      <c r="L312" s="14">
        <v>0</v>
      </c>
      <c r="M312" s="97"/>
      <c r="N312" s="100"/>
    </row>
    <row r="313" spans="1:14" hidden="1" x14ac:dyDescent="0.25">
      <c r="A313" s="17">
        <v>44022</v>
      </c>
      <c r="B313" s="15">
        <v>945</v>
      </c>
      <c r="C313" s="15" t="s">
        <v>683</v>
      </c>
      <c r="D313" s="17">
        <v>44000</v>
      </c>
      <c r="E313" s="54" t="s">
        <v>650</v>
      </c>
      <c r="F313" s="15" t="s">
        <v>64</v>
      </c>
      <c r="G313" s="13" t="s">
        <v>198</v>
      </c>
      <c r="H313" s="31" t="s">
        <v>280</v>
      </c>
      <c r="I313" s="15" t="s">
        <v>296</v>
      </c>
      <c r="J313" s="58">
        <v>71018</v>
      </c>
      <c r="K313" s="14">
        <v>222.08</v>
      </c>
      <c r="L313" s="14">
        <v>0</v>
      </c>
      <c r="M313" s="97"/>
      <c r="N313" s="100"/>
    </row>
    <row r="314" spans="1:14" hidden="1" x14ac:dyDescent="0.25">
      <c r="A314" s="17">
        <v>44022</v>
      </c>
      <c r="B314" s="15">
        <v>116481</v>
      </c>
      <c r="C314" s="15" t="s">
        <v>687</v>
      </c>
      <c r="D314" s="17">
        <v>44011</v>
      </c>
      <c r="E314" s="54" t="s">
        <v>635</v>
      </c>
      <c r="F314" s="15" t="s">
        <v>65</v>
      </c>
      <c r="G314" s="13" t="s">
        <v>195</v>
      </c>
      <c r="H314" s="31" t="s">
        <v>145</v>
      </c>
      <c r="I314" s="15" t="s">
        <v>146</v>
      </c>
      <c r="J314" s="58">
        <v>71019</v>
      </c>
      <c r="K314" s="14">
        <v>2738.35</v>
      </c>
      <c r="L314" s="14">
        <v>0</v>
      </c>
      <c r="M314" s="97"/>
      <c r="N314" s="100"/>
    </row>
    <row r="315" spans="1:14" hidden="1" x14ac:dyDescent="0.25">
      <c r="A315" s="17">
        <v>44022</v>
      </c>
      <c r="B315" s="15">
        <v>2667</v>
      </c>
      <c r="C315" s="15" t="s">
        <v>685</v>
      </c>
      <c r="D315" s="17">
        <v>44011</v>
      </c>
      <c r="E315" s="54" t="s">
        <v>642</v>
      </c>
      <c r="F315" s="15" t="s">
        <v>94</v>
      </c>
      <c r="G315" s="31" t="s">
        <v>199</v>
      </c>
      <c r="H315" s="31" t="s">
        <v>280</v>
      </c>
      <c r="I315" s="15" t="s">
        <v>296</v>
      </c>
      <c r="J315" s="58">
        <v>71020</v>
      </c>
      <c r="K315" s="14">
        <v>1334.28</v>
      </c>
      <c r="L315" s="14">
        <v>0</v>
      </c>
      <c r="M315" s="97"/>
      <c r="N315" s="100"/>
    </row>
    <row r="316" spans="1:14" hidden="1" x14ac:dyDescent="0.25">
      <c r="A316" s="17">
        <v>44022</v>
      </c>
      <c r="B316" s="15"/>
      <c r="C316" s="15"/>
      <c r="D316" s="17"/>
      <c r="E316" s="54"/>
      <c r="F316" s="15"/>
      <c r="G316" s="13" t="s">
        <v>372</v>
      </c>
      <c r="H316" s="31" t="s">
        <v>540</v>
      </c>
      <c r="I316" s="15" t="s">
        <v>295</v>
      </c>
      <c r="J316" s="58">
        <v>71021</v>
      </c>
      <c r="K316" s="14">
        <v>561.41</v>
      </c>
      <c r="L316" s="14">
        <v>0</v>
      </c>
      <c r="M316" s="97"/>
      <c r="N316" s="100"/>
    </row>
    <row r="317" spans="1:14" hidden="1" x14ac:dyDescent="0.25">
      <c r="A317" s="17">
        <v>44022</v>
      </c>
      <c r="B317" s="15">
        <v>151</v>
      </c>
      <c r="C317" s="15" t="s">
        <v>703</v>
      </c>
      <c r="D317" s="17">
        <v>44012</v>
      </c>
      <c r="E317" s="54" t="s">
        <v>479</v>
      </c>
      <c r="F317" s="15" t="s">
        <v>102</v>
      </c>
      <c r="G317" s="13" t="s">
        <v>193</v>
      </c>
      <c r="H317" s="31" t="s">
        <v>169</v>
      </c>
      <c r="I317" s="15" t="s">
        <v>170</v>
      </c>
      <c r="J317" s="58">
        <v>306300000026841</v>
      </c>
      <c r="K317" s="14">
        <v>43157</v>
      </c>
      <c r="L317" s="14">
        <v>0</v>
      </c>
      <c r="M317" s="97"/>
      <c r="N317" s="100"/>
    </row>
    <row r="318" spans="1:14" hidden="1" x14ac:dyDescent="0.25">
      <c r="A318" s="17">
        <v>44022</v>
      </c>
      <c r="B318" s="15">
        <v>152</v>
      </c>
      <c r="C318" s="15" t="s">
        <v>703</v>
      </c>
      <c r="D318" s="17">
        <v>44012</v>
      </c>
      <c r="E318" s="54" t="s">
        <v>479</v>
      </c>
      <c r="F318" s="15" t="s">
        <v>102</v>
      </c>
      <c r="G318" s="13" t="s">
        <v>193</v>
      </c>
      <c r="H318" s="31" t="s">
        <v>147</v>
      </c>
      <c r="I318" s="15" t="s">
        <v>148</v>
      </c>
      <c r="J318" s="58">
        <v>306300000026841</v>
      </c>
      <c r="K318" s="14">
        <v>43943</v>
      </c>
      <c r="L318" s="14">
        <v>0</v>
      </c>
      <c r="M318" s="97"/>
      <c r="N318" s="100"/>
    </row>
    <row r="319" spans="1:14" hidden="1" x14ac:dyDescent="0.25">
      <c r="A319" s="17">
        <v>44022</v>
      </c>
      <c r="B319" s="15"/>
      <c r="C319" s="15"/>
      <c r="D319" s="17"/>
      <c r="E319" s="54"/>
      <c r="F319" s="15"/>
      <c r="G319" s="13" t="s">
        <v>85</v>
      </c>
      <c r="H319" s="34" t="s">
        <v>73</v>
      </c>
      <c r="I319" s="15" t="s">
        <v>72</v>
      </c>
      <c r="J319" s="58">
        <v>821921200386722</v>
      </c>
      <c r="K319" s="14">
        <v>10.45</v>
      </c>
      <c r="L319" s="14">
        <v>0</v>
      </c>
      <c r="M319" s="97"/>
      <c r="N319" s="100"/>
    </row>
    <row r="320" spans="1:14" hidden="1" x14ac:dyDescent="0.25">
      <c r="A320" s="17">
        <v>44022</v>
      </c>
      <c r="B320" s="15"/>
      <c r="C320" s="15"/>
      <c r="D320" s="17"/>
      <c r="E320" s="54"/>
      <c r="F320" s="15"/>
      <c r="G320" s="13" t="s">
        <v>85</v>
      </c>
      <c r="H320" s="34" t="s">
        <v>73</v>
      </c>
      <c r="I320" s="15" t="s">
        <v>72</v>
      </c>
      <c r="J320" s="58">
        <v>821921200386723</v>
      </c>
      <c r="K320" s="14">
        <v>10.45</v>
      </c>
      <c r="L320" s="14">
        <v>0</v>
      </c>
      <c r="M320" s="97"/>
      <c r="N320" s="100"/>
    </row>
    <row r="321" spans="1:14" hidden="1" x14ac:dyDescent="0.25">
      <c r="A321" s="17">
        <v>44022</v>
      </c>
      <c r="B321" s="15"/>
      <c r="C321" s="15"/>
      <c r="D321" s="17"/>
      <c r="E321" s="54"/>
      <c r="F321" s="15"/>
      <c r="G321" s="13" t="s">
        <v>85</v>
      </c>
      <c r="H321" s="34" t="s">
        <v>73</v>
      </c>
      <c r="I321" s="15" t="s">
        <v>72</v>
      </c>
      <c r="J321" s="58">
        <v>821921200386724</v>
      </c>
      <c r="K321" s="14">
        <v>10.45</v>
      </c>
      <c r="L321" s="14">
        <v>0</v>
      </c>
      <c r="M321" s="97"/>
      <c r="N321" s="100"/>
    </row>
    <row r="322" spans="1:14" hidden="1" x14ac:dyDescent="0.25">
      <c r="A322" s="17">
        <v>44022</v>
      </c>
      <c r="B322" s="15"/>
      <c r="C322" s="15"/>
      <c r="D322" s="17"/>
      <c r="E322" s="54"/>
      <c r="F322" s="15"/>
      <c r="G322" s="13" t="s">
        <v>85</v>
      </c>
      <c r="H322" s="34" t="s">
        <v>73</v>
      </c>
      <c r="I322" s="15" t="s">
        <v>72</v>
      </c>
      <c r="J322" s="58">
        <v>821921200386725</v>
      </c>
      <c r="K322" s="14">
        <v>10.45</v>
      </c>
      <c r="L322" s="14">
        <v>0</v>
      </c>
      <c r="M322" s="97"/>
      <c r="N322" s="100"/>
    </row>
    <row r="323" spans="1:14" hidden="1" x14ac:dyDescent="0.25">
      <c r="A323" s="17">
        <v>44022</v>
      </c>
      <c r="B323" s="15"/>
      <c r="C323" s="15"/>
      <c r="D323" s="17"/>
      <c r="E323" s="54"/>
      <c r="F323" s="15"/>
      <c r="G323" s="13" t="s">
        <v>85</v>
      </c>
      <c r="H323" s="34" t="s">
        <v>73</v>
      </c>
      <c r="I323" s="15" t="s">
        <v>72</v>
      </c>
      <c r="J323" s="58">
        <v>821921200386726</v>
      </c>
      <c r="K323" s="14">
        <v>10.45</v>
      </c>
      <c r="L323" s="14">
        <v>0</v>
      </c>
      <c r="M323" s="97"/>
      <c r="N323" s="100"/>
    </row>
    <row r="324" spans="1:14" hidden="1" x14ac:dyDescent="0.25">
      <c r="A324" s="17">
        <v>44022</v>
      </c>
      <c r="B324" s="15"/>
      <c r="C324" s="15"/>
      <c r="D324" s="17"/>
      <c r="E324" s="54"/>
      <c r="F324" s="15"/>
      <c r="G324" s="13" t="s">
        <v>85</v>
      </c>
      <c r="H324" s="34" t="s">
        <v>73</v>
      </c>
      <c r="I324" s="15" t="s">
        <v>72</v>
      </c>
      <c r="J324" s="58">
        <v>821921200386727</v>
      </c>
      <c r="K324" s="14">
        <v>10.45</v>
      </c>
      <c r="L324" s="14">
        <v>0</v>
      </c>
      <c r="M324" s="97"/>
      <c r="N324" s="100"/>
    </row>
    <row r="325" spans="1:14" hidden="1" x14ac:dyDescent="0.25">
      <c r="A325" s="17">
        <v>44022</v>
      </c>
      <c r="B325" s="15"/>
      <c r="C325" s="15"/>
      <c r="D325" s="17"/>
      <c r="E325" s="54"/>
      <c r="F325" s="15"/>
      <c r="G325" s="13" t="s">
        <v>85</v>
      </c>
      <c r="H325" s="34" t="s">
        <v>73</v>
      </c>
      <c r="I325" s="15" t="s">
        <v>72</v>
      </c>
      <c r="J325" s="58">
        <v>821921200386728</v>
      </c>
      <c r="K325" s="14">
        <v>10.45</v>
      </c>
      <c r="L325" s="14">
        <v>0</v>
      </c>
      <c r="M325" s="97"/>
      <c r="N325" s="100"/>
    </row>
    <row r="326" spans="1:14" hidden="1" x14ac:dyDescent="0.25">
      <c r="A326" s="17">
        <v>44022</v>
      </c>
      <c r="B326" s="15"/>
      <c r="C326" s="15"/>
      <c r="D326" s="17"/>
      <c r="E326" s="54"/>
      <c r="F326" s="15"/>
      <c r="G326" s="13" t="s">
        <v>85</v>
      </c>
      <c r="H326" s="34" t="s">
        <v>73</v>
      </c>
      <c r="I326" s="15" t="s">
        <v>72</v>
      </c>
      <c r="J326" s="58">
        <v>821921200386729</v>
      </c>
      <c r="K326" s="14">
        <v>10.45</v>
      </c>
      <c r="L326" s="14">
        <v>0</v>
      </c>
      <c r="M326" s="97"/>
      <c r="N326" s="100"/>
    </row>
    <row r="327" spans="1:14" hidden="1" x14ac:dyDescent="0.25">
      <c r="A327" s="17">
        <v>44022</v>
      </c>
      <c r="B327" s="15"/>
      <c r="C327" s="15"/>
      <c r="D327" s="17"/>
      <c r="E327" s="54"/>
      <c r="F327" s="15"/>
      <c r="G327" s="13" t="s">
        <v>85</v>
      </c>
      <c r="H327" s="34" t="s">
        <v>73</v>
      </c>
      <c r="I327" s="15" t="s">
        <v>72</v>
      </c>
      <c r="J327" s="58">
        <v>821921200386730</v>
      </c>
      <c r="K327" s="14">
        <v>10.45</v>
      </c>
      <c r="L327" s="14">
        <v>0</v>
      </c>
      <c r="M327" s="97"/>
      <c r="N327" s="100"/>
    </row>
    <row r="328" spans="1:14" hidden="1" x14ac:dyDescent="0.25">
      <c r="A328" s="17">
        <v>44022</v>
      </c>
      <c r="B328" s="15"/>
      <c r="C328" s="15"/>
      <c r="D328" s="17"/>
      <c r="E328" s="54"/>
      <c r="F328" s="15"/>
      <c r="G328" s="13" t="s">
        <v>85</v>
      </c>
      <c r="H328" s="34" t="s">
        <v>73</v>
      </c>
      <c r="I328" s="15" t="s">
        <v>72</v>
      </c>
      <c r="J328" s="58">
        <v>821921200386731</v>
      </c>
      <c r="K328" s="14">
        <v>10.45</v>
      </c>
      <c r="L328" s="14">
        <v>0</v>
      </c>
      <c r="M328" s="97"/>
      <c r="N328" s="100"/>
    </row>
    <row r="329" spans="1:14" hidden="1" x14ac:dyDescent="0.25">
      <c r="A329" s="17">
        <v>44022</v>
      </c>
      <c r="B329" s="15"/>
      <c r="C329" s="15"/>
      <c r="D329" s="17"/>
      <c r="E329" s="54"/>
      <c r="F329" s="15"/>
      <c r="G329" s="13" t="s">
        <v>85</v>
      </c>
      <c r="H329" s="34" t="s">
        <v>73</v>
      </c>
      <c r="I329" s="15" t="s">
        <v>72</v>
      </c>
      <c r="J329" s="58">
        <v>821921200386732</v>
      </c>
      <c r="K329" s="14">
        <v>10.45</v>
      </c>
      <c r="L329" s="14">
        <v>0</v>
      </c>
      <c r="M329" s="97"/>
      <c r="N329" s="100"/>
    </row>
    <row r="330" spans="1:14" hidden="1" x14ac:dyDescent="0.25">
      <c r="A330" s="17">
        <v>44022</v>
      </c>
      <c r="B330" s="15"/>
      <c r="C330" s="15"/>
      <c r="D330" s="17"/>
      <c r="E330" s="54"/>
      <c r="F330" s="15"/>
      <c r="G330" s="13" t="s">
        <v>85</v>
      </c>
      <c r="H330" s="34" t="s">
        <v>73</v>
      </c>
      <c r="I330" s="15" t="s">
        <v>72</v>
      </c>
      <c r="J330" s="58">
        <v>821921200386733</v>
      </c>
      <c r="K330" s="14">
        <v>10.45</v>
      </c>
      <c r="L330" s="14">
        <v>0</v>
      </c>
      <c r="M330" s="97"/>
      <c r="N330" s="100"/>
    </row>
    <row r="331" spans="1:14" hidden="1" x14ac:dyDescent="0.25">
      <c r="A331" s="17">
        <v>44022</v>
      </c>
      <c r="B331" s="15"/>
      <c r="C331" s="15"/>
      <c r="D331" s="17"/>
      <c r="E331" s="54"/>
      <c r="F331" s="15"/>
      <c r="G331" s="13" t="s">
        <v>85</v>
      </c>
      <c r="H331" s="34" t="s">
        <v>73</v>
      </c>
      <c r="I331" s="15" t="s">
        <v>72</v>
      </c>
      <c r="J331" s="58">
        <v>821921200386734</v>
      </c>
      <c r="K331" s="14">
        <v>10.45</v>
      </c>
      <c r="L331" s="14">
        <v>0</v>
      </c>
      <c r="M331" s="97"/>
      <c r="N331" s="100"/>
    </row>
    <row r="332" spans="1:14" hidden="1" x14ac:dyDescent="0.25">
      <c r="A332" s="17">
        <v>44022</v>
      </c>
      <c r="B332" s="15"/>
      <c r="C332" s="15"/>
      <c r="D332" s="17"/>
      <c r="E332" s="54"/>
      <c r="F332" s="15"/>
      <c r="G332" s="13" t="s">
        <v>85</v>
      </c>
      <c r="H332" s="34" t="s">
        <v>73</v>
      </c>
      <c r="I332" s="15" t="s">
        <v>72</v>
      </c>
      <c r="J332" s="58">
        <v>821921200386735</v>
      </c>
      <c r="K332" s="14">
        <v>10.45</v>
      </c>
      <c r="L332" s="14">
        <v>0</v>
      </c>
      <c r="M332" s="97"/>
      <c r="N332" s="100"/>
    </row>
    <row r="333" spans="1:14" hidden="1" x14ac:dyDescent="0.25">
      <c r="A333" s="17">
        <v>44022</v>
      </c>
      <c r="B333" s="15"/>
      <c r="C333" s="15"/>
      <c r="D333" s="17"/>
      <c r="E333" s="54"/>
      <c r="F333" s="15"/>
      <c r="G333" s="13" t="s">
        <v>85</v>
      </c>
      <c r="H333" s="34" t="s">
        <v>73</v>
      </c>
      <c r="I333" s="15" t="s">
        <v>72</v>
      </c>
      <c r="J333" s="58">
        <v>821921200386736</v>
      </c>
      <c r="K333" s="14">
        <v>10.45</v>
      </c>
      <c r="L333" s="14">
        <v>0</v>
      </c>
      <c r="M333" s="97"/>
      <c r="N333" s="100"/>
    </row>
    <row r="334" spans="1:14" hidden="1" x14ac:dyDescent="0.25">
      <c r="A334" s="17">
        <v>44022</v>
      </c>
      <c r="B334" s="15"/>
      <c r="C334" s="15"/>
      <c r="D334" s="17"/>
      <c r="E334" s="54"/>
      <c r="F334" s="15"/>
      <c r="G334" s="31" t="s">
        <v>85</v>
      </c>
      <c r="H334" s="34" t="s">
        <v>73</v>
      </c>
      <c r="I334" s="15" t="s">
        <v>72</v>
      </c>
      <c r="J334" s="58">
        <v>821921200386737</v>
      </c>
      <c r="K334" s="14">
        <v>10.45</v>
      </c>
      <c r="L334" s="14">
        <v>0</v>
      </c>
      <c r="M334" s="97"/>
      <c r="N334" s="100"/>
    </row>
    <row r="335" spans="1:14" hidden="1" x14ac:dyDescent="0.25">
      <c r="A335" s="17">
        <v>44022</v>
      </c>
      <c r="B335" s="15"/>
      <c r="C335" s="15"/>
      <c r="D335" s="17"/>
      <c r="E335" s="54"/>
      <c r="F335" s="15"/>
      <c r="G335" s="31" t="s">
        <v>85</v>
      </c>
      <c r="H335" s="34" t="s">
        <v>73</v>
      </c>
      <c r="I335" s="15" t="s">
        <v>72</v>
      </c>
      <c r="J335" s="58">
        <v>821921200386738</v>
      </c>
      <c r="K335" s="14">
        <v>10.45</v>
      </c>
      <c r="L335" s="14">
        <v>0</v>
      </c>
      <c r="M335" s="97"/>
      <c r="N335" s="100"/>
    </row>
    <row r="336" spans="1:14" hidden="1" x14ac:dyDescent="0.25">
      <c r="A336" s="17">
        <v>44022</v>
      </c>
      <c r="B336" s="15"/>
      <c r="C336" s="15"/>
      <c r="D336" s="17"/>
      <c r="E336" s="54"/>
      <c r="F336" s="15"/>
      <c r="G336" s="13" t="s">
        <v>85</v>
      </c>
      <c r="H336" s="34" t="s">
        <v>73</v>
      </c>
      <c r="I336" s="15" t="s">
        <v>72</v>
      </c>
      <c r="J336" s="58">
        <v>821921200386739</v>
      </c>
      <c r="K336" s="14">
        <v>10.45</v>
      </c>
      <c r="L336" s="14">
        <v>0</v>
      </c>
      <c r="M336" s="97"/>
      <c r="N336" s="100"/>
    </row>
    <row r="337" spans="1:14" hidden="1" x14ac:dyDescent="0.25">
      <c r="A337" s="17">
        <v>44022</v>
      </c>
      <c r="B337" s="15"/>
      <c r="C337" s="15"/>
      <c r="D337" s="17"/>
      <c r="E337" s="54"/>
      <c r="F337" s="15"/>
      <c r="G337" s="13" t="s">
        <v>85</v>
      </c>
      <c r="H337" s="34" t="s">
        <v>73</v>
      </c>
      <c r="I337" s="15" t="s">
        <v>72</v>
      </c>
      <c r="J337" s="58">
        <v>821921200386740</v>
      </c>
      <c r="K337" s="14">
        <v>10.45</v>
      </c>
      <c r="L337" s="14">
        <v>0</v>
      </c>
      <c r="M337" s="97"/>
      <c r="N337" s="100"/>
    </row>
    <row r="338" spans="1:14" hidden="1" x14ac:dyDescent="0.25">
      <c r="A338" s="60">
        <v>44022</v>
      </c>
      <c r="B338" s="61">
        <v>7</v>
      </c>
      <c r="C338" s="61" t="s">
        <v>703</v>
      </c>
      <c r="D338" s="60">
        <v>44021</v>
      </c>
      <c r="E338" s="62" t="s">
        <v>478</v>
      </c>
      <c r="F338" s="61" t="s">
        <v>467</v>
      </c>
      <c r="G338" s="63" t="s">
        <v>470</v>
      </c>
      <c r="H338" s="64" t="s">
        <v>171</v>
      </c>
      <c r="I338" s="61" t="s">
        <v>286</v>
      </c>
      <c r="J338" s="86">
        <v>850003</v>
      </c>
      <c r="K338" s="65">
        <v>11000</v>
      </c>
      <c r="L338" s="65">
        <v>0</v>
      </c>
      <c r="M338" s="98" t="s">
        <v>529</v>
      </c>
      <c r="N338" s="100"/>
    </row>
    <row r="339" spans="1:14" hidden="1" x14ac:dyDescent="0.25">
      <c r="A339" s="17">
        <v>44022</v>
      </c>
      <c r="B339" s="15"/>
      <c r="C339" s="15"/>
      <c r="D339" s="17"/>
      <c r="E339" s="54"/>
      <c r="F339" s="15"/>
      <c r="G339" s="31" t="s">
        <v>74</v>
      </c>
      <c r="H339" s="34"/>
      <c r="I339" s="15" t="s">
        <v>88</v>
      </c>
      <c r="J339" s="58">
        <v>9903</v>
      </c>
      <c r="K339" s="14">
        <v>0</v>
      </c>
      <c r="L339" s="14">
        <v>150635.56</v>
      </c>
      <c r="M339" s="97"/>
      <c r="N339" s="100"/>
    </row>
    <row r="340" spans="1:14" hidden="1" x14ac:dyDescent="0.25">
      <c r="A340" s="17">
        <v>44025</v>
      </c>
      <c r="B340" s="15"/>
      <c r="C340" s="15"/>
      <c r="D340" s="17"/>
      <c r="E340" s="54"/>
      <c r="F340" s="15"/>
      <c r="G340" s="13" t="s">
        <v>74</v>
      </c>
      <c r="H340" s="31"/>
      <c r="I340" s="15" t="s">
        <v>88</v>
      </c>
      <c r="J340" s="58">
        <v>111921400011482</v>
      </c>
      <c r="K340" s="14">
        <v>0</v>
      </c>
      <c r="L340" s="14">
        <v>0.56000000000000005</v>
      </c>
      <c r="M340" s="97"/>
      <c r="N340" s="100"/>
    </row>
    <row r="341" spans="1:14" hidden="1" x14ac:dyDescent="0.25">
      <c r="A341" s="17">
        <v>44025</v>
      </c>
      <c r="B341" s="15">
        <v>2017</v>
      </c>
      <c r="C341" s="15" t="s">
        <v>696</v>
      </c>
      <c r="D341" s="17">
        <v>43990</v>
      </c>
      <c r="E341" s="54" t="s">
        <v>661</v>
      </c>
      <c r="F341" s="15" t="s">
        <v>266</v>
      </c>
      <c r="G341" s="13" t="s">
        <v>265</v>
      </c>
      <c r="H341" s="31" t="s">
        <v>145</v>
      </c>
      <c r="I341" s="15" t="s">
        <v>292</v>
      </c>
      <c r="J341" s="58">
        <v>550523000031934</v>
      </c>
      <c r="K341" s="14">
        <v>4016.03</v>
      </c>
      <c r="L341" s="14">
        <v>0</v>
      </c>
      <c r="M341" s="97"/>
      <c r="N341" s="100"/>
    </row>
    <row r="342" spans="1:14" hidden="1" x14ac:dyDescent="0.25">
      <c r="A342" s="17">
        <v>44025</v>
      </c>
      <c r="B342" s="15">
        <v>319826</v>
      </c>
      <c r="C342" s="15" t="s">
        <v>703</v>
      </c>
      <c r="D342" s="17">
        <v>44004</v>
      </c>
      <c r="E342" s="54" t="s">
        <v>648</v>
      </c>
      <c r="F342" s="15" t="s">
        <v>91</v>
      </c>
      <c r="G342" s="13" t="s">
        <v>212</v>
      </c>
      <c r="H342" s="31" t="s">
        <v>147</v>
      </c>
      <c r="I342" s="15" t="s">
        <v>148</v>
      </c>
      <c r="J342" s="58">
        <v>71301</v>
      </c>
      <c r="K342" s="14">
        <v>320</v>
      </c>
      <c r="L342" s="14">
        <v>0</v>
      </c>
      <c r="M342" s="97"/>
      <c r="N342" s="100"/>
    </row>
    <row r="343" spans="1:14" hidden="1" x14ac:dyDescent="0.25">
      <c r="A343" s="17">
        <v>44025</v>
      </c>
      <c r="B343" s="15">
        <v>114522</v>
      </c>
      <c r="C343" s="15" t="s">
        <v>692</v>
      </c>
      <c r="D343" s="17">
        <v>43983</v>
      </c>
      <c r="E343" s="54" t="s">
        <v>636</v>
      </c>
      <c r="F343" s="15" t="s">
        <v>65</v>
      </c>
      <c r="G343" s="13" t="s">
        <v>195</v>
      </c>
      <c r="H343" s="31" t="s">
        <v>145</v>
      </c>
      <c r="I343" s="15" t="s">
        <v>146</v>
      </c>
      <c r="J343" s="58">
        <v>71302</v>
      </c>
      <c r="K343" s="14">
        <v>2448</v>
      </c>
      <c r="L343" s="14">
        <v>0</v>
      </c>
      <c r="M343" s="97"/>
      <c r="N343" s="100"/>
    </row>
    <row r="344" spans="1:14" hidden="1" x14ac:dyDescent="0.25">
      <c r="A344" s="17">
        <v>44025</v>
      </c>
      <c r="B344" s="15">
        <v>114858</v>
      </c>
      <c r="C344" s="15" t="s">
        <v>698</v>
      </c>
      <c r="D344" s="17">
        <v>43987</v>
      </c>
      <c r="E344" s="54" t="s">
        <v>637</v>
      </c>
      <c r="F344" s="15" t="s">
        <v>65</v>
      </c>
      <c r="G344" s="13" t="s">
        <v>195</v>
      </c>
      <c r="H344" s="31" t="s">
        <v>145</v>
      </c>
      <c r="I344" s="15" t="s">
        <v>146</v>
      </c>
      <c r="J344" s="58">
        <v>71303</v>
      </c>
      <c r="K344" s="14">
        <v>1263</v>
      </c>
      <c r="L344" s="14">
        <v>0</v>
      </c>
      <c r="M344" s="97"/>
      <c r="N344" s="100"/>
    </row>
    <row r="345" spans="1:14" s="67" customFormat="1" hidden="1" x14ac:dyDescent="0.25">
      <c r="A345" s="17">
        <v>44025</v>
      </c>
      <c r="B345" s="15">
        <v>115481</v>
      </c>
      <c r="C345" s="15" t="s">
        <v>688</v>
      </c>
      <c r="D345" s="17">
        <v>43997</v>
      </c>
      <c r="E345" s="54" t="s">
        <v>638</v>
      </c>
      <c r="F345" s="15" t="s">
        <v>65</v>
      </c>
      <c r="G345" s="13" t="s">
        <v>195</v>
      </c>
      <c r="H345" s="31" t="s">
        <v>145</v>
      </c>
      <c r="I345" s="15" t="s">
        <v>146</v>
      </c>
      <c r="J345" s="58">
        <v>71304</v>
      </c>
      <c r="K345" s="14">
        <v>2910</v>
      </c>
      <c r="L345" s="14">
        <v>0</v>
      </c>
      <c r="M345" s="99"/>
      <c r="N345" s="100"/>
    </row>
    <row r="346" spans="1:14" s="67" customFormat="1" hidden="1" x14ac:dyDescent="0.25">
      <c r="A346" s="17">
        <v>44025</v>
      </c>
      <c r="B346" s="15">
        <v>115544</v>
      </c>
      <c r="C346" s="15" t="s">
        <v>691</v>
      </c>
      <c r="D346" s="17">
        <v>43998</v>
      </c>
      <c r="E346" s="54" t="s">
        <v>639</v>
      </c>
      <c r="F346" s="15" t="s">
        <v>65</v>
      </c>
      <c r="G346" s="13" t="s">
        <v>195</v>
      </c>
      <c r="H346" s="31" t="s">
        <v>145</v>
      </c>
      <c r="I346" s="15" t="s">
        <v>146</v>
      </c>
      <c r="J346" s="58">
        <v>71305</v>
      </c>
      <c r="K346" s="14">
        <v>1480</v>
      </c>
      <c r="L346" s="14">
        <v>0</v>
      </c>
      <c r="M346" s="99"/>
      <c r="N346" s="100"/>
    </row>
    <row r="347" spans="1:14" s="67" customFormat="1" hidden="1" x14ac:dyDescent="0.25">
      <c r="A347" s="17">
        <v>44025</v>
      </c>
      <c r="B347" s="15"/>
      <c r="C347" s="15"/>
      <c r="D347" s="17"/>
      <c r="E347" s="54"/>
      <c r="F347" s="15"/>
      <c r="G347" s="31" t="s">
        <v>420</v>
      </c>
      <c r="H347" s="31" t="s">
        <v>540</v>
      </c>
      <c r="I347" s="15" t="s">
        <v>295</v>
      </c>
      <c r="J347" s="58">
        <v>71306</v>
      </c>
      <c r="K347" s="14">
        <v>309.68</v>
      </c>
      <c r="L347" s="14">
        <v>0</v>
      </c>
      <c r="M347" s="99"/>
      <c r="N347" s="100"/>
    </row>
    <row r="348" spans="1:14" s="67" customFormat="1" hidden="1" x14ac:dyDescent="0.25">
      <c r="A348" s="17">
        <v>44025</v>
      </c>
      <c r="B348" s="15"/>
      <c r="C348" s="15"/>
      <c r="D348" s="17"/>
      <c r="E348" s="54"/>
      <c r="F348" s="15"/>
      <c r="G348" s="13" t="s">
        <v>631</v>
      </c>
      <c r="H348" s="31" t="s">
        <v>540</v>
      </c>
      <c r="I348" s="15" t="s">
        <v>295</v>
      </c>
      <c r="J348" s="58">
        <v>71307</v>
      </c>
      <c r="K348" s="14">
        <v>296.70999999999998</v>
      </c>
      <c r="L348" s="14">
        <v>0</v>
      </c>
      <c r="M348" s="99"/>
      <c r="N348" s="100"/>
    </row>
    <row r="349" spans="1:14" s="67" customFormat="1" hidden="1" x14ac:dyDescent="0.25">
      <c r="A349" s="17">
        <v>44025</v>
      </c>
      <c r="B349" s="15"/>
      <c r="C349" s="15"/>
      <c r="D349" s="17"/>
      <c r="E349" s="54"/>
      <c r="F349" s="15"/>
      <c r="G349" s="13" t="s">
        <v>85</v>
      </c>
      <c r="H349" s="34" t="s">
        <v>73</v>
      </c>
      <c r="I349" s="15" t="s">
        <v>72</v>
      </c>
      <c r="J349" s="58">
        <v>851951200604607</v>
      </c>
      <c r="K349" s="14">
        <v>10.45</v>
      </c>
      <c r="L349" s="14">
        <v>0</v>
      </c>
      <c r="M349" s="99"/>
      <c r="N349" s="100"/>
    </row>
    <row r="350" spans="1:14" s="67" customFormat="1" hidden="1" x14ac:dyDescent="0.25">
      <c r="A350" s="17">
        <v>44025</v>
      </c>
      <c r="B350" s="15"/>
      <c r="C350" s="15"/>
      <c r="D350" s="17"/>
      <c r="E350" s="54"/>
      <c r="F350" s="15"/>
      <c r="G350" s="13" t="s">
        <v>85</v>
      </c>
      <c r="H350" s="34" t="s">
        <v>73</v>
      </c>
      <c r="I350" s="15" t="s">
        <v>72</v>
      </c>
      <c r="J350" s="58">
        <v>851951200604608</v>
      </c>
      <c r="K350" s="14">
        <v>10.45</v>
      </c>
      <c r="L350" s="14">
        <v>0</v>
      </c>
      <c r="M350" s="99"/>
      <c r="N350" s="100"/>
    </row>
    <row r="351" spans="1:14" s="67" customFormat="1" hidden="1" x14ac:dyDescent="0.25">
      <c r="A351" s="17">
        <v>44025</v>
      </c>
      <c r="B351" s="15"/>
      <c r="C351" s="15"/>
      <c r="D351" s="17"/>
      <c r="E351" s="54"/>
      <c r="F351" s="15"/>
      <c r="G351" s="13" t="s">
        <v>85</v>
      </c>
      <c r="H351" s="34" t="s">
        <v>73</v>
      </c>
      <c r="I351" s="15" t="s">
        <v>72</v>
      </c>
      <c r="J351" s="58">
        <v>851951200604609</v>
      </c>
      <c r="K351" s="14">
        <v>10.45</v>
      </c>
      <c r="L351" s="14">
        <v>0</v>
      </c>
      <c r="M351" s="99"/>
      <c r="N351" s="100"/>
    </row>
    <row r="352" spans="1:14" s="67" customFormat="1" hidden="1" x14ac:dyDescent="0.25">
      <c r="A352" s="17">
        <v>44025</v>
      </c>
      <c r="B352" s="15"/>
      <c r="C352" s="15"/>
      <c r="D352" s="17"/>
      <c r="E352" s="54"/>
      <c r="F352" s="15"/>
      <c r="G352" s="13" t="s">
        <v>85</v>
      </c>
      <c r="H352" s="34" t="s">
        <v>73</v>
      </c>
      <c r="I352" s="15" t="s">
        <v>72</v>
      </c>
      <c r="J352" s="58">
        <v>851951200604610</v>
      </c>
      <c r="K352" s="14">
        <v>10.45</v>
      </c>
      <c r="L352" s="14">
        <v>0</v>
      </c>
      <c r="M352" s="99"/>
      <c r="N352" s="100"/>
    </row>
    <row r="353" spans="1:14" s="67" customFormat="1" hidden="1" x14ac:dyDescent="0.25">
      <c r="A353" s="17">
        <v>44025</v>
      </c>
      <c r="B353" s="15"/>
      <c r="C353" s="15"/>
      <c r="D353" s="17"/>
      <c r="E353" s="54"/>
      <c r="F353" s="15"/>
      <c r="G353" s="13" t="s">
        <v>85</v>
      </c>
      <c r="H353" s="34" t="s">
        <v>73</v>
      </c>
      <c r="I353" s="15" t="s">
        <v>72</v>
      </c>
      <c r="J353" s="58">
        <v>851951200604611</v>
      </c>
      <c r="K353" s="14">
        <v>10.45</v>
      </c>
      <c r="L353" s="14">
        <v>0</v>
      </c>
      <c r="M353" s="99"/>
      <c r="N353" s="100"/>
    </row>
    <row r="354" spans="1:14" hidden="1" x14ac:dyDescent="0.25">
      <c r="A354" s="17">
        <v>44025</v>
      </c>
      <c r="B354" s="15"/>
      <c r="C354" s="15"/>
      <c r="D354" s="17"/>
      <c r="E354" s="54"/>
      <c r="F354" s="15"/>
      <c r="G354" s="13" t="s">
        <v>85</v>
      </c>
      <c r="H354" s="34" t="s">
        <v>73</v>
      </c>
      <c r="I354" s="15" t="s">
        <v>72</v>
      </c>
      <c r="J354" s="58">
        <v>851951200604612</v>
      </c>
      <c r="K354" s="14">
        <v>10.45</v>
      </c>
      <c r="L354" s="14">
        <v>0</v>
      </c>
      <c r="M354" s="97"/>
      <c r="N354" s="100"/>
    </row>
    <row r="355" spans="1:14" hidden="1" x14ac:dyDescent="0.25">
      <c r="A355" s="17">
        <v>44025</v>
      </c>
      <c r="B355" s="15"/>
      <c r="C355" s="15"/>
      <c r="D355" s="17"/>
      <c r="E355" s="54"/>
      <c r="F355" s="15"/>
      <c r="G355" s="31" t="s">
        <v>74</v>
      </c>
      <c r="H355" s="31"/>
      <c r="I355" s="15" t="s">
        <v>88</v>
      </c>
      <c r="J355" s="58">
        <v>9903</v>
      </c>
      <c r="K355" s="14">
        <v>0</v>
      </c>
      <c r="L355" s="14">
        <v>13105.56</v>
      </c>
      <c r="M355" s="97"/>
      <c r="N355" s="100"/>
    </row>
    <row r="356" spans="1:14" hidden="1" x14ac:dyDescent="0.25">
      <c r="A356" s="17">
        <v>44026</v>
      </c>
      <c r="B356" s="15"/>
      <c r="C356" s="15"/>
      <c r="D356" s="17"/>
      <c r="E356" s="54"/>
      <c r="F356" s="15"/>
      <c r="G356" s="31" t="s">
        <v>74</v>
      </c>
      <c r="H356" s="34"/>
      <c r="I356" s="15" t="s">
        <v>88</v>
      </c>
      <c r="J356" s="58">
        <v>111951400012721</v>
      </c>
      <c r="K356" s="14">
        <v>0</v>
      </c>
      <c r="L356" s="14">
        <v>0.18</v>
      </c>
      <c r="M356" s="97"/>
      <c r="N356" s="100"/>
    </row>
    <row r="357" spans="1:14" hidden="1" x14ac:dyDescent="0.25">
      <c r="A357" s="17">
        <v>44026</v>
      </c>
      <c r="B357" s="15"/>
      <c r="C357" s="15"/>
      <c r="D357" s="17"/>
      <c r="E357" s="54"/>
      <c r="F357" s="15"/>
      <c r="G357" s="31" t="s">
        <v>392</v>
      </c>
      <c r="H357" s="31" t="s">
        <v>540</v>
      </c>
      <c r="I357" s="15" t="s">
        <v>295</v>
      </c>
      <c r="J357" s="58">
        <v>71401</v>
      </c>
      <c r="K357" s="14">
        <v>215.5</v>
      </c>
      <c r="L357" s="14">
        <v>0</v>
      </c>
      <c r="M357" s="97"/>
      <c r="N357" s="100"/>
    </row>
    <row r="358" spans="1:14" hidden="1" x14ac:dyDescent="0.25">
      <c r="A358" s="17">
        <v>44026</v>
      </c>
      <c r="B358" s="15">
        <v>452281</v>
      </c>
      <c r="C358" s="15" t="s">
        <v>708</v>
      </c>
      <c r="D358" s="17">
        <v>44021</v>
      </c>
      <c r="E358" s="54" t="s">
        <v>736</v>
      </c>
      <c r="F358" s="15" t="s">
        <v>251</v>
      </c>
      <c r="G358" s="31" t="s">
        <v>241</v>
      </c>
      <c r="H358" s="31" t="s">
        <v>145</v>
      </c>
      <c r="I358" s="15" t="s">
        <v>292</v>
      </c>
      <c r="J358" s="58">
        <v>71402</v>
      </c>
      <c r="K358" s="14">
        <v>992.18</v>
      </c>
      <c r="L358" s="14">
        <v>0</v>
      </c>
      <c r="M358" s="97"/>
      <c r="N358" s="100"/>
    </row>
    <row r="359" spans="1:14" hidden="1" x14ac:dyDescent="0.25">
      <c r="A359" s="17">
        <v>44026</v>
      </c>
      <c r="B359" s="15">
        <v>452282</v>
      </c>
      <c r="C359" s="15" t="s">
        <v>707</v>
      </c>
      <c r="D359" s="17">
        <v>44021</v>
      </c>
      <c r="E359" s="54" t="s">
        <v>737</v>
      </c>
      <c r="F359" s="15" t="s">
        <v>251</v>
      </c>
      <c r="G359" s="31" t="s">
        <v>241</v>
      </c>
      <c r="H359" s="31" t="s">
        <v>145</v>
      </c>
      <c r="I359" s="15" t="s">
        <v>292</v>
      </c>
      <c r="J359" s="58">
        <v>71403</v>
      </c>
      <c r="K359" s="14">
        <v>2276</v>
      </c>
      <c r="L359" s="14">
        <v>0</v>
      </c>
      <c r="M359" s="97"/>
      <c r="N359" s="100"/>
    </row>
    <row r="360" spans="1:14" hidden="1" x14ac:dyDescent="0.25">
      <c r="A360" s="17">
        <v>44026</v>
      </c>
      <c r="B360" s="15">
        <v>4347404</v>
      </c>
      <c r="C360" s="15" t="s">
        <v>709</v>
      </c>
      <c r="D360" s="17">
        <v>44007</v>
      </c>
      <c r="E360" s="54" t="s">
        <v>738</v>
      </c>
      <c r="F360" s="15" t="s">
        <v>63</v>
      </c>
      <c r="G360" s="13" t="s">
        <v>210</v>
      </c>
      <c r="H360" s="31" t="s">
        <v>149</v>
      </c>
      <c r="I360" s="15" t="s">
        <v>150</v>
      </c>
      <c r="J360" s="58">
        <v>71404</v>
      </c>
      <c r="K360" s="14">
        <v>271.58</v>
      </c>
      <c r="L360" s="14">
        <v>0</v>
      </c>
      <c r="M360" s="97"/>
      <c r="N360" s="100"/>
    </row>
    <row r="361" spans="1:14" hidden="1" x14ac:dyDescent="0.25">
      <c r="A361" s="17">
        <v>44026</v>
      </c>
      <c r="B361" s="15"/>
      <c r="C361" s="15"/>
      <c r="D361" s="17"/>
      <c r="E361" s="54"/>
      <c r="F361" s="15"/>
      <c r="G361" s="13" t="s">
        <v>403</v>
      </c>
      <c r="H361" s="31" t="s">
        <v>540</v>
      </c>
      <c r="I361" s="15" t="s">
        <v>295</v>
      </c>
      <c r="J361" s="58">
        <v>71405</v>
      </c>
      <c r="K361" s="14">
        <v>287.81</v>
      </c>
      <c r="L361" s="14">
        <v>0</v>
      </c>
      <c r="M361" s="97"/>
      <c r="N361" s="100"/>
    </row>
    <row r="362" spans="1:14" hidden="1" x14ac:dyDescent="0.25">
      <c r="A362" s="17">
        <v>44026</v>
      </c>
      <c r="B362" s="15"/>
      <c r="C362" s="15"/>
      <c r="D362" s="17"/>
      <c r="E362" s="54"/>
      <c r="F362" s="15"/>
      <c r="G362" s="13" t="s">
        <v>625</v>
      </c>
      <c r="H362" s="31" t="s">
        <v>540</v>
      </c>
      <c r="I362" s="15" t="s">
        <v>295</v>
      </c>
      <c r="J362" s="58">
        <v>71406</v>
      </c>
      <c r="K362" s="14">
        <v>234.55</v>
      </c>
      <c r="L362" s="14">
        <v>0</v>
      </c>
      <c r="M362" s="97"/>
      <c r="N362" s="100"/>
    </row>
    <row r="363" spans="1:14" hidden="1" x14ac:dyDescent="0.25">
      <c r="A363" s="17">
        <v>44026</v>
      </c>
      <c r="B363" s="15"/>
      <c r="C363" s="15"/>
      <c r="D363" s="17"/>
      <c r="E363" s="54"/>
      <c r="F363" s="15"/>
      <c r="G363" s="13" t="s">
        <v>85</v>
      </c>
      <c r="H363" s="31" t="s">
        <v>73</v>
      </c>
      <c r="I363" s="15" t="s">
        <v>72</v>
      </c>
      <c r="J363" s="58">
        <v>861961200039941</v>
      </c>
      <c r="K363" s="14">
        <v>10.45</v>
      </c>
      <c r="L363" s="14">
        <v>0</v>
      </c>
      <c r="M363" s="97"/>
      <c r="N363" s="100"/>
    </row>
    <row r="364" spans="1:14" hidden="1" x14ac:dyDescent="0.25">
      <c r="A364" s="17">
        <v>44026</v>
      </c>
      <c r="B364" s="15"/>
      <c r="C364" s="15"/>
      <c r="D364" s="17"/>
      <c r="E364" s="54"/>
      <c r="F364" s="15"/>
      <c r="G364" s="13" t="s">
        <v>85</v>
      </c>
      <c r="H364" s="31" t="s">
        <v>73</v>
      </c>
      <c r="I364" s="15" t="s">
        <v>72</v>
      </c>
      <c r="J364" s="58">
        <v>861961200039942</v>
      </c>
      <c r="K364" s="14">
        <v>10.45</v>
      </c>
      <c r="L364" s="14">
        <v>0</v>
      </c>
      <c r="M364" s="97"/>
      <c r="N364" s="100"/>
    </row>
    <row r="365" spans="1:14" hidden="1" x14ac:dyDescent="0.25">
      <c r="A365" s="17">
        <v>44026</v>
      </c>
      <c r="B365" s="15"/>
      <c r="C365" s="15"/>
      <c r="D365" s="17"/>
      <c r="E365" s="54"/>
      <c r="F365" s="15"/>
      <c r="G365" s="13" t="s">
        <v>85</v>
      </c>
      <c r="H365" s="31" t="s">
        <v>73</v>
      </c>
      <c r="I365" s="15" t="s">
        <v>72</v>
      </c>
      <c r="J365" s="58">
        <v>861961200039943</v>
      </c>
      <c r="K365" s="14">
        <v>10.45</v>
      </c>
      <c r="L365" s="14">
        <v>0</v>
      </c>
      <c r="M365" s="97"/>
      <c r="N365" s="100"/>
    </row>
    <row r="366" spans="1:14" hidden="1" x14ac:dyDescent="0.25">
      <c r="A366" s="17">
        <v>44026</v>
      </c>
      <c r="B366" s="15"/>
      <c r="C366" s="15"/>
      <c r="D366" s="17"/>
      <c r="E366" s="54"/>
      <c r="F366" s="15"/>
      <c r="G366" s="13" t="s">
        <v>85</v>
      </c>
      <c r="H366" s="31" t="s">
        <v>73</v>
      </c>
      <c r="I366" s="15" t="s">
        <v>72</v>
      </c>
      <c r="J366" s="58">
        <v>861961200039944</v>
      </c>
      <c r="K366" s="14">
        <v>10.45</v>
      </c>
      <c r="L366" s="14">
        <v>0</v>
      </c>
      <c r="M366" s="97"/>
      <c r="N366" s="100"/>
    </row>
    <row r="367" spans="1:14" hidden="1" x14ac:dyDescent="0.25">
      <c r="A367" s="17">
        <v>44026</v>
      </c>
      <c r="B367" s="15"/>
      <c r="C367" s="15"/>
      <c r="D367" s="17"/>
      <c r="E367" s="54"/>
      <c r="F367" s="15"/>
      <c r="G367" s="13" t="s">
        <v>85</v>
      </c>
      <c r="H367" s="31" t="s">
        <v>73</v>
      </c>
      <c r="I367" s="15" t="s">
        <v>72</v>
      </c>
      <c r="J367" s="58">
        <v>861961200039945</v>
      </c>
      <c r="K367" s="14">
        <v>10.45</v>
      </c>
      <c r="L367" s="14">
        <v>0</v>
      </c>
      <c r="M367" s="97"/>
      <c r="N367" s="100"/>
    </row>
    <row r="368" spans="1:14" hidden="1" x14ac:dyDescent="0.25">
      <c r="A368" s="17">
        <v>44026</v>
      </c>
      <c r="B368" s="15"/>
      <c r="C368" s="15"/>
      <c r="D368" s="17"/>
      <c r="E368" s="54"/>
      <c r="F368" s="15"/>
      <c r="G368" s="13" t="s">
        <v>74</v>
      </c>
      <c r="H368" s="31"/>
      <c r="I368" s="15" t="s">
        <v>88</v>
      </c>
      <c r="J368" s="58">
        <v>9903</v>
      </c>
      <c r="K368" s="14">
        <v>0</v>
      </c>
      <c r="L368" s="14">
        <v>4329.6899999999996</v>
      </c>
      <c r="M368" s="97"/>
      <c r="N368" s="100"/>
    </row>
    <row r="369" spans="1:14" hidden="1" x14ac:dyDescent="0.25">
      <c r="A369" s="17">
        <v>44027</v>
      </c>
      <c r="B369" s="15"/>
      <c r="C369" s="15"/>
      <c r="D369" s="17"/>
      <c r="E369" s="54"/>
      <c r="F369" s="15"/>
      <c r="G369" s="31" t="s">
        <v>74</v>
      </c>
      <c r="H369" s="31"/>
      <c r="I369" s="15" t="s">
        <v>88</v>
      </c>
      <c r="J369" s="58">
        <v>111961400011651</v>
      </c>
      <c r="K369" s="14">
        <v>0</v>
      </c>
      <c r="L369" s="14">
        <v>0.1</v>
      </c>
      <c r="M369" s="97"/>
      <c r="N369" s="100"/>
    </row>
    <row r="370" spans="1:14" hidden="1" x14ac:dyDescent="0.25">
      <c r="A370" s="17">
        <v>44027</v>
      </c>
      <c r="B370" s="15"/>
      <c r="C370" s="15"/>
      <c r="D370" s="17"/>
      <c r="E370" s="54"/>
      <c r="F370" s="15"/>
      <c r="G370" s="31" t="s">
        <v>225</v>
      </c>
      <c r="H370" s="31" t="s">
        <v>73</v>
      </c>
      <c r="I370" s="15" t="s">
        <v>72</v>
      </c>
      <c r="J370" s="58">
        <v>881970904418503</v>
      </c>
      <c r="K370" s="14">
        <v>38.25</v>
      </c>
      <c r="L370" s="14">
        <v>0</v>
      </c>
      <c r="M370" s="97"/>
      <c r="N370" s="100"/>
    </row>
    <row r="371" spans="1:14" hidden="1" x14ac:dyDescent="0.25">
      <c r="A371" s="17">
        <v>44027</v>
      </c>
      <c r="B371" s="15"/>
      <c r="C371" s="15"/>
      <c r="D371" s="17"/>
      <c r="E371" s="54"/>
      <c r="F371" s="15"/>
      <c r="G371" s="13" t="s">
        <v>74</v>
      </c>
      <c r="H371" s="31"/>
      <c r="I371" s="15" t="s">
        <v>88</v>
      </c>
      <c r="J371" s="58">
        <v>9903</v>
      </c>
      <c r="K371" s="14">
        <v>0</v>
      </c>
      <c r="L371" s="14">
        <v>38.15</v>
      </c>
      <c r="M371" s="97"/>
      <c r="N371" s="100"/>
    </row>
    <row r="372" spans="1:14" hidden="1" x14ac:dyDescent="0.25">
      <c r="A372" s="17">
        <v>44028</v>
      </c>
      <c r="B372" s="15"/>
      <c r="C372" s="15"/>
      <c r="D372" s="17"/>
      <c r="E372" s="54"/>
      <c r="F372" s="15"/>
      <c r="G372" s="13" t="s">
        <v>374</v>
      </c>
      <c r="H372" s="31" t="s">
        <v>540</v>
      </c>
      <c r="I372" s="15" t="s">
        <v>295</v>
      </c>
      <c r="J372" s="58">
        <v>71601</v>
      </c>
      <c r="K372" s="14">
        <v>171.2</v>
      </c>
      <c r="L372" s="14">
        <v>0</v>
      </c>
      <c r="M372" s="97"/>
      <c r="N372" s="100"/>
    </row>
    <row r="373" spans="1:14" hidden="1" x14ac:dyDescent="0.25">
      <c r="A373" s="17">
        <v>44028</v>
      </c>
      <c r="B373" s="15"/>
      <c r="C373" s="15"/>
      <c r="D373" s="17"/>
      <c r="E373" s="54"/>
      <c r="F373" s="15"/>
      <c r="G373" s="13" t="s">
        <v>402</v>
      </c>
      <c r="H373" s="31" t="s">
        <v>540</v>
      </c>
      <c r="I373" s="15" t="s">
        <v>295</v>
      </c>
      <c r="J373" s="58">
        <v>71602</v>
      </c>
      <c r="K373" s="14">
        <v>326.85000000000002</v>
      </c>
      <c r="L373" s="14">
        <v>0</v>
      </c>
      <c r="M373" s="97"/>
      <c r="N373" s="100"/>
    </row>
    <row r="374" spans="1:14" hidden="1" x14ac:dyDescent="0.25">
      <c r="A374" s="17">
        <v>44028</v>
      </c>
      <c r="B374" s="15"/>
      <c r="C374" s="15"/>
      <c r="D374" s="17"/>
      <c r="E374" s="54"/>
      <c r="F374" s="15"/>
      <c r="G374" s="13" t="s">
        <v>402</v>
      </c>
      <c r="H374" s="31" t="s">
        <v>540</v>
      </c>
      <c r="I374" s="15" t="s">
        <v>295</v>
      </c>
      <c r="J374" s="58">
        <v>71603</v>
      </c>
      <c r="K374" s="14">
        <v>108.95</v>
      </c>
      <c r="L374" s="14">
        <v>0</v>
      </c>
      <c r="M374" s="97"/>
      <c r="N374" s="100"/>
    </row>
    <row r="375" spans="1:14" hidden="1" x14ac:dyDescent="0.25">
      <c r="A375" s="17">
        <v>44028</v>
      </c>
      <c r="B375" s="15">
        <v>7</v>
      </c>
      <c r="C375" s="15" t="s">
        <v>703</v>
      </c>
      <c r="D375" s="17">
        <v>44027</v>
      </c>
      <c r="E375" s="54" t="s">
        <v>710</v>
      </c>
      <c r="F375" s="15" t="s">
        <v>260</v>
      </c>
      <c r="G375" s="13" t="s">
        <v>230</v>
      </c>
      <c r="H375" s="34" t="s">
        <v>276</v>
      </c>
      <c r="I375" s="15" t="s">
        <v>277</v>
      </c>
      <c r="J375" s="58">
        <v>71604</v>
      </c>
      <c r="K375" s="14">
        <v>15221.31</v>
      </c>
      <c r="L375" s="14">
        <v>0</v>
      </c>
      <c r="M375" s="97"/>
      <c r="N375" s="100"/>
    </row>
    <row r="376" spans="1:14" hidden="1" x14ac:dyDescent="0.25">
      <c r="A376" s="17">
        <v>44028</v>
      </c>
      <c r="B376" s="15">
        <v>7</v>
      </c>
      <c r="C376" s="15" t="s">
        <v>703</v>
      </c>
      <c r="D376" s="17">
        <v>44027</v>
      </c>
      <c r="E376" s="54" t="s">
        <v>478</v>
      </c>
      <c r="F376" s="15" t="s">
        <v>101</v>
      </c>
      <c r="G376" s="13" t="s">
        <v>204</v>
      </c>
      <c r="H376" s="31" t="s">
        <v>149</v>
      </c>
      <c r="I376" s="15" t="s">
        <v>150</v>
      </c>
      <c r="J376" s="58">
        <v>71605</v>
      </c>
      <c r="K376" s="14">
        <v>4782.5</v>
      </c>
      <c r="L376" s="14">
        <v>0</v>
      </c>
      <c r="M376" s="97"/>
      <c r="N376" s="100"/>
    </row>
    <row r="377" spans="1:14" hidden="1" x14ac:dyDescent="0.25">
      <c r="A377" s="17">
        <v>44028</v>
      </c>
      <c r="B377" s="15">
        <v>86</v>
      </c>
      <c r="C377" s="15" t="s">
        <v>703</v>
      </c>
      <c r="D377" s="17">
        <v>44018</v>
      </c>
      <c r="E377" s="54" t="s">
        <v>478</v>
      </c>
      <c r="F377" s="15" t="s">
        <v>103</v>
      </c>
      <c r="G377" s="13" t="s">
        <v>247</v>
      </c>
      <c r="H377" s="31" t="s">
        <v>171</v>
      </c>
      <c r="I377" s="15" t="s">
        <v>286</v>
      </c>
      <c r="J377" s="58">
        <v>71606</v>
      </c>
      <c r="K377" s="14">
        <v>26278</v>
      </c>
      <c r="L377" s="14">
        <v>0</v>
      </c>
      <c r="M377" s="97"/>
      <c r="N377" s="100"/>
    </row>
    <row r="378" spans="1:14" hidden="1" x14ac:dyDescent="0.25">
      <c r="A378" s="17">
        <v>44028</v>
      </c>
      <c r="B378" s="15">
        <v>87</v>
      </c>
      <c r="C378" s="15" t="s">
        <v>703</v>
      </c>
      <c r="D378" s="17">
        <v>44018</v>
      </c>
      <c r="E378" s="54" t="s">
        <v>478</v>
      </c>
      <c r="F378" s="15" t="s">
        <v>103</v>
      </c>
      <c r="G378" s="13" t="s">
        <v>247</v>
      </c>
      <c r="H378" s="31" t="s">
        <v>171</v>
      </c>
      <c r="I378" s="15" t="s">
        <v>286</v>
      </c>
      <c r="J378" s="58">
        <v>71607</v>
      </c>
      <c r="K378" s="14">
        <v>386286.6</v>
      </c>
      <c r="L378" s="14">
        <v>0</v>
      </c>
      <c r="M378" s="97"/>
      <c r="N378" s="100"/>
    </row>
    <row r="379" spans="1:14" hidden="1" x14ac:dyDescent="0.25">
      <c r="A379" s="17">
        <v>44028</v>
      </c>
      <c r="B379" s="15"/>
      <c r="C379" s="15"/>
      <c r="D379" s="17"/>
      <c r="E379" s="54"/>
      <c r="F379" s="15"/>
      <c r="G379" s="31" t="s">
        <v>85</v>
      </c>
      <c r="H379" s="31" t="s">
        <v>73</v>
      </c>
      <c r="I379" s="15" t="s">
        <v>72</v>
      </c>
      <c r="J379" s="58">
        <v>831981200403989</v>
      </c>
      <c r="K379" s="14">
        <v>10.45</v>
      </c>
      <c r="L379" s="14">
        <v>0</v>
      </c>
      <c r="M379" s="97"/>
      <c r="N379" s="100"/>
    </row>
    <row r="380" spans="1:14" hidden="1" x14ac:dyDescent="0.25">
      <c r="A380" s="17">
        <v>44028</v>
      </c>
      <c r="B380" s="15"/>
      <c r="C380" s="15"/>
      <c r="D380" s="17"/>
      <c r="E380" s="54"/>
      <c r="F380" s="15"/>
      <c r="G380" s="31" t="s">
        <v>85</v>
      </c>
      <c r="H380" s="31" t="s">
        <v>73</v>
      </c>
      <c r="I380" s="15" t="s">
        <v>72</v>
      </c>
      <c r="J380" s="58">
        <v>831981200403990</v>
      </c>
      <c r="K380" s="14">
        <v>10.45</v>
      </c>
      <c r="L380" s="14">
        <v>0</v>
      </c>
      <c r="M380" s="97"/>
      <c r="N380" s="100"/>
    </row>
    <row r="381" spans="1:14" hidden="1" x14ac:dyDescent="0.25">
      <c r="A381" s="17">
        <v>44028</v>
      </c>
      <c r="B381" s="15"/>
      <c r="C381" s="15"/>
      <c r="D381" s="17"/>
      <c r="E381" s="54"/>
      <c r="F381" s="15"/>
      <c r="G381" s="31" t="s">
        <v>85</v>
      </c>
      <c r="H381" s="31" t="s">
        <v>73</v>
      </c>
      <c r="I381" s="15" t="s">
        <v>72</v>
      </c>
      <c r="J381" s="58">
        <v>831981200403991</v>
      </c>
      <c r="K381" s="14">
        <v>10.45</v>
      </c>
      <c r="L381" s="14">
        <v>0</v>
      </c>
      <c r="M381" s="97"/>
      <c r="N381" s="100"/>
    </row>
    <row r="382" spans="1:14" hidden="1" x14ac:dyDescent="0.25">
      <c r="A382" s="17">
        <v>44028</v>
      </c>
      <c r="B382" s="15"/>
      <c r="C382" s="15"/>
      <c r="D382" s="17"/>
      <c r="E382" s="54"/>
      <c r="F382" s="15"/>
      <c r="G382" s="31" t="s">
        <v>85</v>
      </c>
      <c r="H382" s="31" t="s">
        <v>73</v>
      </c>
      <c r="I382" s="15" t="s">
        <v>72</v>
      </c>
      <c r="J382" s="58">
        <v>831981200403992</v>
      </c>
      <c r="K382" s="14">
        <v>10.45</v>
      </c>
      <c r="L382" s="14">
        <v>0</v>
      </c>
      <c r="M382" s="97"/>
      <c r="N382" s="100"/>
    </row>
    <row r="383" spans="1:14" hidden="1" x14ac:dyDescent="0.25">
      <c r="A383" s="17">
        <v>44028</v>
      </c>
      <c r="B383" s="15"/>
      <c r="C383" s="15"/>
      <c r="D383" s="17"/>
      <c r="E383" s="54"/>
      <c r="F383" s="15"/>
      <c r="G383" s="31" t="s">
        <v>85</v>
      </c>
      <c r="H383" s="31" t="s">
        <v>73</v>
      </c>
      <c r="I383" s="15" t="s">
        <v>72</v>
      </c>
      <c r="J383" s="58">
        <v>831981200403993</v>
      </c>
      <c r="K383" s="14">
        <v>10.45</v>
      </c>
      <c r="L383" s="14">
        <v>0</v>
      </c>
      <c r="M383" s="97"/>
      <c r="N383" s="100"/>
    </row>
    <row r="384" spans="1:14" hidden="1" x14ac:dyDescent="0.25">
      <c r="A384" s="17">
        <v>44028</v>
      </c>
      <c r="B384" s="15"/>
      <c r="C384" s="15"/>
      <c r="D384" s="17"/>
      <c r="E384" s="54"/>
      <c r="F384" s="15"/>
      <c r="G384" s="31" t="s">
        <v>85</v>
      </c>
      <c r="H384" s="31" t="s">
        <v>73</v>
      </c>
      <c r="I384" s="15" t="s">
        <v>72</v>
      </c>
      <c r="J384" s="58">
        <v>831981200403994</v>
      </c>
      <c r="K384" s="14">
        <v>10.45</v>
      </c>
      <c r="L384" s="14">
        <v>0</v>
      </c>
      <c r="M384" s="97"/>
      <c r="N384" s="100"/>
    </row>
    <row r="385" spans="1:14" hidden="1" x14ac:dyDescent="0.25">
      <c r="A385" s="17">
        <v>44028</v>
      </c>
      <c r="B385" s="15"/>
      <c r="C385" s="15"/>
      <c r="D385" s="17"/>
      <c r="E385" s="54"/>
      <c r="F385" s="15"/>
      <c r="G385" s="13" t="s">
        <v>85</v>
      </c>
      <c r="H385" s="31" t="s">
        <v>73</v>
      </c>
      <c r="I385" s="15" t="s">
        <v>72</v>
      </c>
      <c r="J385" s="58">
        <v>831981200403995</v>
      </c>
      <c r="K385" s="14">
        <v>10.45</v>
      </c>
      <c r="L385" s="14">
        <v>0</v>
      </c>
      <c r="M385" s="97"/>
      <c r="N385" s="100"/>
    </row>
    <row r="386" spans="1:14" hidden="1" x14ac:dyDescent="0.25">
      <c r="A386" s="17">
        <v>44028</v>
      </c>
      <c r="B386" s="15"/>
      <c r="C386" s="15"/>
      <c r="D386" s="17"/>
      <c r="E386" s="54"/>
      <c r="F386" s="15"/>
      <c r="G386" s="13" t="s">
        <v>74</v>
      </c>
      <c r="H386" s="34"/>
      <c r="I386" s="15" t="s">
        <v>88</v>
      </c>
      <c r="J386" s="58">
        <v>9903</v>
      </c>
      <c r="K386" s="14">
        <v>0</v>
      </c>
      <c r="L386" s="14">
        <v>433248.56</v>
      </c>
      <c r="M386" s="97"/>
      <c r="N386" s="100"/>
    </row>
    <row r="387" spans="1:14" hidden="1" x14ac:dyDescent="0.25">
      <c r="A387" s="17">
        <v>44029</v>
      </c>
      <c r="B387" s="15"/>
      <c r="C387" s="15"/>
      <c r="D387" s="17"/>
      <c r="E387" s="54"/>
      <c r="F387" s="15"/>
      <c r="G387" s="13" t="s">
        <v>74</v>
      </c>
      <c r="H387" s="34"/>
      <c r="I387" s="15" t="s">
        <v>88</v>
      </c>
      <c r="J387" s="58">
        <v>111981400010227</v>
      </c>
      <c r="K387" s="14">
        <v>0</v>
      </c>
      <c r="L387" s="14">
        <v>18.38</v>
      </c>
      <c r="M387" s="97"/>
      <c r="N387" s="100"/>
    </row>
    <row r="388" spans="1:14" hidden="1" x14ac:dyDescent="0.25">
      <c r="A388" s="17">
        <v>44029</v>
      </c>
      <c r="B388" s="15" t="s">
        <v>706</v>
      </c>
      <c r="C388" s="15" t="s">
        <v>703</v>
      </c>
      <c r="D388" s="17">
        <v>44027</v>
      </c>
      <c r="E388" s="54" t="s">
        <v>479</v>
      </c>
      <c r="F388" s="15" t="s">
        <v>257</v>
      </c>
      <c r="G388" s="13" t="s">
        <v>226</v>
      </c>
      <c r="H388" s="31" t="s">
        <v>279</v>
      </c>
      <c r="I388" s="15" t="s">
        <v>294</v>
      </c>
      <c r="J388" s="58">
        <v>553131000023135</v>
      </c>
      <c r="K388" s="14">
        <v>9000</v>
      </c>
      <c r="L388" s="14">
        <v>0</v>
      </c>
      <c r="M388" s="97"/>
      <c r="N388" s="100"/>
    </row>
    <row r="389" spans="1:14" hidden="1" x14ac:dyDescent="0.25">
      <c r="A389" s="17">
        <v>44029</v>
      </c>
      <c r="B389" s="15"/>
      <c r="C389" s="15"/>
      <c r="D389" s="17"/>
      <c r="E389" s="54"/>
      <c r="F389" s="15"/>
      <c r="G389" s="13" t="s">
        <v>74</v>
      </c>
      <c r="H389" s="34"/>
      <c r="I389" s="15" t="s">
        <v>88</v>
      </c>
      <c r="J389" s="58">
        <v>9903</v>
      </c>
      <c r="K389" s="14">
        <v>0</v>
      </c>
      <c r="L389" s="14">
        <v>8981.6200000000008</v>
      </c>
      <c r="M389" s="97"/>
      <c r="N389" s="100"/>
    </row>
    <row r="390" spans="1:14" hidden="1" x14ac:dyDescent="0.25">
      <c r="A390" s="17">
        <v>44032</v>
      </c>
      <c r="B390" s="15"/>
      <c r="C390" s="15"/>
      <c r="D390" s="17"/>
      <c r="E390" s="54"/>
      <c r="F390" s="15"/>
      <c r="G390" s="13" t="s">
        <v>74</v>
      </c>
      <c r="H390" s="31"/>
      <c r="I390" s="15" t="s">
        <v>88</v>
      </c>
      <c r="J390" s="58">
        <v>111991400011390</v>
      </c>
      <c r="K390" s="14">
        <v>0</v>
      </c>
      <c r="L390" s="14">
        <v>0.5</v>
      </c>
      <c r="M390" s="97"/>
      <c r="N390" s="100"/>
    </row>
    <row r="391" spans="1:14" hidden="1" x14ac:dyDescent="0.25">
      <c r="A391" s="17">
        <v>44032</v>
      </c>
      <c r="B391" s="15">
        <v>136385</v>
      </c>
      <c r="C391" s="15" t="s">
        <v>703</v>
      </c>
      <c r="D391" s="17">
        <v>44013</v>
      </c>
      <c r="E391" s="54" t="s">
        <v>479</v>
      </c>
      <c r="F391" s="15" t="s">
        <v>90</v>
      </c>
      <c r="G391" s="13" t="s">
        <v>213</v>
      </c>
      <c r="H391" s="31" t="s">
        <v>281</v>
      </c>
      <c r="I391" s="15" t="s">
        <v>282</v>
      </c>
      <c r="J391" s="58">
        <v>72001</v>
      </c>
      <c r="K391" s="14">
        <v>381.4</v>
      </c>
      <c r="L391" s="14">
        <v>0</v>
      </c>
      <c r="M391" s="97"/>
      <c r="N391" s="100"/>
    </row>
    <row r="392" spans="1:14" hidden="1" x14ac:dyDescent="0.25">
      <c r="A392" s="17">
        <v>44032</v>
      </c>
      <c r="B392" s="15">
        <v>8940</v>
      </c>
      <c r="C392" s="15" t="s">
        <v>703</v>
      </c>
      <c r="D392" s="17">
        <v>44014</v>
      </c>
      <c r="E392" s="54" t="s">
        <v>478</v>
      </c>
      <c r="F392" s="15" t="s">
        <v>91</v>
      </c>
      <c r="G392" s="13" t="s">
        <v>212</v>
      </c>
      <c r="H392" s="31" t="s">
        <v>147</v>
      </c>
      <c r="I392" s="15" t="s">
        <v>148</v>
      </c>
      <c r="J392" s="58">
        <v>72002</v>
      </c>
      <c r="K392" s="14">
        <v>810</v>
      </c>
      <c r="L392" s="14">
        <v>0</v>
      </c>
      <c r="M392" s="97"/>
      <c r="N392" s="100"/>
    </row>
    <row r="393" spans="1:14" hidden="1" x14ac:dyDescent="0.25">
      <c r="A393" s="17">
        <v>44032</v>
      </c>
      <c r="B393" s="15">
        <v>143</v>
      </c>
      <c r="C393" s="15" t="s">
        <v>703</v>
      </c>
      <c r="D393" s="17">
        <v>44027</v>
      </c>
      <c r="E393" s="54" t="s">
        <v>478</v>
      </c>
      <c r="F393" s="15" t="s">
        <v>95</v>
      </c>
      <c r="G393" s="31" t="s">
        <v>205</v>
      </c>
      <c r="H393" s="31" t="s">
        <v>272</v>
      </c>
      <c r="I393" s="15" t="s">
        <v>273</v>
      </c>
      <c r="J393" s="58">
        <v>72003</v>
      </c>
      <c r="K393" s="14">
        <v>32426.11</v>
      </c>
      <c r="L393" s="14">
        <v>0</v>
      </c>
      <c r="M393" s="97"/>
      <c r="N393" s="100"/>
    </row>
    <row r="394" spans="1:14" hidden="1" x14ac:dyDescent="0.25">
      <c r="A394" s="17">
        <v>44032</v>
      </c>
      <c r="B394" s="15"/>
      <c r="C394" s="15"/>
      <c r="D394" s="17"/>
      <c r="E394" s="54"/>
      <c r="F394" s="15"/>
      <c r="G394" s="31" t="s">
        <v>711</v>
      </c>
      <c r="H394" s="31" t="s">
        <v>705</v>
      </c>
      <c r="I394" s="15" t="s">
        <v>513</v>
      </c>
      <c r="J394" s="58">
        <v>72004</v>
      </c>
      <c r="K394" s="14">
        <v>45</v>
      </c>
      <c r="L394" s="14">
        <v>0</v>
      </c>
      <c r="M394" s="97"/>
      <c r="N394" s="100"/>
    </row>
    <row r="395" spans="1:14" hidden="1" x14ac:dyDescent="0.25">
      <c r="A395" s="17">
        <v>44032</v>
      </c>
      <c r="B395" s="15"/>
      <c r="C395" s="15"/>
      <c r="D395" s="17"/>
      <c r="E395" s="54"/>
      <c r="F395" s="15"/>
      <c r="G395" s="31" t="s">
        <v>712</v>
      </c>
      <c r="H395" s="31" t="s">
        <v>705</v>
      </c>
      <c r="I395" s="15" t="s">
        <v>513</v>
      </c>
      <c r="J395" s="58">
        <v>72005</v>
      </c>
      <c r="K395" s="14">
        <v>980</v>
      </c>
      <c r="L395" s="14">
        <v>0</v>
      </c>
      <c r="M395" s="97"/>
      <c r="N395" s="100"/>
    </row>
    <row r="396" spans="1:14" hidden="1" x14ac:dyDescent="0.25">
      <c r="A396" s="17">
        <v>44032</v>
      </c>
      <c r="B396" s="15"/>
      <c r="C396" s="15"/>
      <c r="D396" s="17"/>
      <c r="E396" s="54"/>
      <c r="F396" s="15"/>
      <c r="G396" s="31" t="s">
        <v>713</v>
      </c>
      <c r="H396" s="31" t="s">
        <v>705</v>
      </c>
      <c r="I396" s="15" t="s">
        <v>513</v>
      </c>
      <c r="J396" s="58">
        <v>72006</v>
      </c>
      <c r="K396" s="14">
        <v>518.27</v>
      </c>
      <c r="L396" s="14">
        <v>0</v>
      </c>
      <c r="M396" s="97"/>
      <c r="N396" s="100"/>
    </row>
    <row r="397" spans="1:14" hidden="1" x14ac:dyDescent="0.25">
      <c r="A397" s="17">
        <v>44032</v>
      </c>
      <c r="B397" s="15"/>
      <c r="C397" s="15"/>
      <c r="D397" s="17"/>
      <c r="E397" s="54"/>
      <c r="F397" s="15"/>
      <c r="G397" s="13" t="s">
        <v>714</v>
      </c>
      <c r="H397" s="31" t="s">
        <v>705</v>
      </c>
      <c r="I397" s="15" t="s">
        <v>513</v>
      </c>
      <c r="J397" s="58">
        <v>72007</v>
      </c>
      <c r="K397" s="14">
        <v>518.28</v>
      </c>
      <c r="L397" s="14">
        <v>0</v>
      </c>
      <c r="M397" s="97"/>
      <c r="N397" s="100"/>
    </row>
    <row r="398" spans="1:14" hidden="1" x14ac:dyDescent="0.25">
      <c r="A398" s="17">
        <v>44032</v>
      </c>
      <c r="B398" s="15"/>
      <c r="C398" s="15"/>
      <c r="D398" s="17"/>
      <c r="E398" s="54"/>
      <c r="F398" s="15"/>
      <c r="G398" s="13" t="s">
        <v>715</v>
      </c>
      <c r="H398" s="31" t="s">
        <v>705</v>
      </c>
      <c r="I398" s="15" t="s">
        <v>513</v>
      </c>
      <c r="J398" s="58">
        <v>72008</v>
      </c>
      <c r="K398" s="14">
        <v>420</v>
      </c>
      <c r="L398" s="14">
        <v>0</v>
      </c>
      <c r="M398" s="97"/>
      <c r="N398" s="100"/>
    </row>
    <row r="399" spans="1:14" hidden="1" x14ac:dyDescent="0.25">
      <c r="A399" s="17">
        <v>44032</v>
      </c>
      <c r="B399" s="15"/>
      <c r="C399" s="15"/>
      <c r="D399" s="17"/>
      <c r="E399" s="54"/>
      <c r="F399" s="15"/>
      <c r="G399" s="13" t="s">
        <v>716</v>
      </c>
      <c r="H399" s="31" t="s">
        <v>705</v>
      </c>
      <c r="I399" s="15" t="s">
        <v>513</v>
      </c>
      <c r="J399" s="58">
        <v>72009</v>
      </c>
      <c r="K399" s="14">
        <v>5528.25</v>
      </c>
      <c r="L399" s="14">
        <v>0</v>
      </c>
      <c r="M399" s="97"/>
      <c r="N399" s="100"/>
    </row>
    <row r="400" spans="1:14" hidden="1" x14ac:dyDescent="0.25">
      <c r="A400" s="17">
        <v>44032</v>
      </c>
      <c r="B400" s="15"/>
      <c r="C400" s="15"/>
      <c r="D400" s="17"/>
      <c r="E400" s="54"/>
      <c r="F400" s="15"/>
      <c r="G400" s="31" t="s">
        <v>717</v>
      </c>
      <c r="H400" s="31" t="s">
        <v>705</v>
      </c>
      <c r="I400" s="15" t="s">
        <v>513</v>
      </c>
      <c r="J400" s="58">
        <v>72010</v>
      </c>
      <c r="K400" s="14">
        <v>219.23</v>
      </c>
      <c r="L400" s="14">
        <v>0</v>
      </c>
      <c r="M400" s="97"/>
      <c r="N400" s="100"/>
    </row>
    <row r="401" spans="1:14" hidden="1" x14ac:dyDescent="0.25">
      <c r="A401" s="17">
        <v>44032</v>
      </c>
      <c r="B401" s="15"/>
      <c r="C401" s="15"/>
      <c r="D401" s="17"/>
      <c r="E401" s="54"/>
      <c r="F401" s="15"/>
      <c r="G401" s="31" t="s">
        <v>718</v>
      </c>
      <c r="H401" s="34" t="s">
        <v>512</v>
      </c>
      <c r="I401" s="15" t="s">
        <v>704</v>
      </c>
      <c r="J401" s="58">
        <v>72011</v>
      </c>
      <c r="K401" s="14">
        <v>139.5</v>
      </c>
      <c r="L401" s="14">
        <v>0</v>
      </c>
      <c r="M401" s="97"/>
      <c r="N401" s="100"/>
    </row>
    <row r="402" spans="1:14" hidden="1" x14ac:dyDescent="0.25">
      <c r="A402" s="17">
        <v>44032</v>
      </c>
      <c r="B402" s="15"/>
      <c r="C402" s="15"/>
      <c r="D402" s="17"/>
      <c r="E402" s="54"/>
      <c r="F402" s="15"/>
      <c r="G402" s="31" t="s">
        <v>719</v>
      </c>
      <c r="H402" s="34" t="s">
        <v>512</v>
      </c>
      <c r="I402" s="15" t="s">
        <v>704</v>
      </c>
      <c r="J402" s="58">
        <v>72012</v>
      </c>
      <c r="K402" s="14">
        <v>4557</v>
      </c>
      <c r="L402" s="14">
        <v>0</v>
      </c>
      <c r="M402" s="97"/>
      <c r="N402" s="100"/>
    </row>
    <row r="403" spans="1:14" hidden="1" x14ac:dyDescent="0.25">
      <c r="A403" s="17">
        <v>44032</v>
      </c>
      <c r="B403" s="15"/>
      <c r="C403" s="15"/>
      <c r="D403" s="17"/>
      <c r="E403" s="54"/>
      <c r="F403" s="15"/>
      <c r="G403" s="13" t="s">
        <v>720</v>
      </c>
      <c r="H403" s="34" t="s">
        <v>512</v>
      </c>
      <c r="I403" s="15" t="s">
        <v>704</v>
      </c>
      <c r="J403" s="58">
        <v>72013</v>
      </c>
      <c r="K403" s="14">
        <v>24.18</v>
      </c>
      <c r="L403" s="14">
        <v>0</v>
      </c>
      <c r="M403" s="97"/>
      <c r="N403" s="100"/>
    </row>
    <row r="404" spans="1:14" hidden="1" x14ac:dyDescent="0.25">
      <c r="A404" s="17">
        <v>44032</v>
      </c>
      <c r="B404" s="15"/>
      <c r="C404" s="15"/>
      <c r="D404" s="17"/>
      <c r="E404" s="54"/>
      <c r="F404" s="15"/>
      <c r="G404" s="13" t="s">
        <v>721</v>
      </c>
      <c r="H404" s="34" t="s">
        <v>512</v>
      </c>
      <c r="I404" s="15" t="s">
        <v>704</v>
      </c>
      <c r="J404" s="58">
        <v>72014</v>
      </c>
      <c r="K404" s="14">
        <v>13.02</v>
      </c>
      <c r="L404" s="14">
        <v>0</v>
      </c>
      <c r="M404" s="97"/>
      <c r="N404" s="100"/>
    </row>
    <row r="405" spans="1:14" hidden="1" x14ac:dyDescent="0.25">
      <c r="A405" s="17">
        <v>44032</v>
      </c>
      <c r="B405" s="15"/>
      <c r="C405" s="15"/>
      <c r="D405" s="17"/>
      <c r="E405" s="54"/>
      <c r="F405" s="15"/>
      <c r="G405" s="31" t="s">
        <v>722</v>
      </c>
      <c r="H405" s="34" t="s">
        <v>512</v>
      </c>
      <c r="I405" s="15" t="s">
        <v>704</v>
      </c>
      <c r="J405" s="58">
        <v>72015</v>
      </c>
      <c r="K405" s="14">
        <v>1606.62</v>
      </c>
      <c r="L405" s="14">
        <v>0</v>
      </c>
      <c r="M405" s="97"/>
      <c r="N405" s="100"/>
    </row>
    <row r="406" spans="1:14" hidden="1" x14ac:dyDescent="0.25">
      <c r="A406" s="17">
        <v>44032</v>
      </c>
      <c r="B406" s="15"/>
      <c r="C406" s="15"/>
      <c r="D406" s="17"/>
      <c r="E406" s="54"/>
      <c r="F406" s="15"/>
      <c r="G406" s="13" t="s">
        <v>723</v>
      </c>
      <c r="H406" s="34" t="s">
        <v>512</v>
      </c>
      <c r="I406" s="15" t="s">
        <v>704</v>
      </c>
      <c r="J406" s="58">
        <v>72016</v>
      </c>
      <c r="K406" s="14">
        <v>1606.67</v>
      </c>
      <c r="L406" s="14">
        <v>0</v>
      </c>
      <c r="M406" s="97"/>
      <c r="N406" s="100"/>
    </row>
    <row r="407" spans="1:14" hidden="1" x14ac:dyDescent="0.25">
      <c r="A407" s="17">
        <v>44032</v>
      </c>
      <c r="B407" s="15"/>
      <c r="C407" s="15"/>
      <c r="D407" s="17"/>
      <c r="E407" s="54"/>
      <c r="F407" s="15"/>
      <c r="G407" s="13" t="s">
        <v>724</v>
      </c>
      <c r="H407" s="34" t="s">
        <v>512</v>
      </c>
      <c r="I407" s="15" t="s">
        <v>704</v>
      </c>
      <c r="J407" s="58">
        <v>72017</v>
      </c>
      <c r="K407" s="14">
        <v>18.600000000000001</v>
      </c>
      <c r="L407" s="14">
        <v>0</v>
      </c>
      <c r="M407" s="97"/>
      <c r="N407" s="100"/>
    </row>
    <row r="408" spans="1:14" hidden="1" x14ac:dyDescent="0.25">
      <c r="A408" s="17">
        <v>44032</v>
      </c>
      <c r="B408" s="15"/>
      <c r="C408" s="15"/>
      <c r="D408" s="17"/>
      <c r="E408" s="54"/>
      <c r="F408" s="15"/>
      <c r="G408" s="13" t="s">
        <v>725</v>
      </c>
      <c r="H408" s="34" t="s">
        <v>512</v>
      </c>
      <c r="I408" s="15" t="s">
        <v>704</v>
      </c>
      <c r="J408" s="58">
        <v>72018</v>
      </c>
      <c r="K408" s="14">
        <v>1302</v>
      </c>
      <c r="L408" s="14">
        <v>0</v>
      </c>
      <c r="M408" s="97"/>
      <c r="N408" s="100"/>
    </row>
    <row r="409" spans="1:14" hidden="1" x14ac:dyDescent="0.25">
      <c r="A409" s="17">
        <v>44032</v>
      </c>
      <c r="B409" s="15"/>
      <c r="C409" s="15"/>
      <c r="D409" s="17"/>
      <c r="E409" s="54"/>
      <c r="F409" s="15"/>
      <c r="G409" s="13" t="s">
        <v>726</v>
      </c>
      <c r="H409" s="34" t="s">
        <v>512</v>
      </c>
      <c r="I409" s="15" t="s">
        <v>704</v>
      </c>
      <c r="J409" s="58">
        <v>72019</v>
      </c>
      <c r="K409" s="14">
        <v>17137.580000000002</v>
      </c>
      <c r="L409" s="14">
        <v>0</v>
      </c>
      <c r="M409" s="97"/>
      <c r="N409" s="100"/>
    </row>
    <row r="410" spans="1:14" hidden="1" x14ac:dyDescent="0.25">
      <c r="A410" s="17">
        <v>44032</v>
      </c>
      <c r="B410" s="15"/>
      <c r="C410" s="15"/>
      <c r="D410" s="17"/>
      <c r="E410" s="54"/>
      <c r="F410" s="15"/>
      <c r="G410" s="13" t="s">
        <v>727</v>
      </c>
      <c r="H410" s="34" t="s">
        <v>512</v>
      </c>
      <c r="I410" s="15" t="s">
        <v>704</v>
      </c>
      <c r="J410" s="58">
        <v>72020</v>
      </c>
      <c r="K410" s="14">
        <v>679.6</v>
      </c>
      <c r="L410" s="14">
        <v>0</v>
      </c>
      <c r="M410" s="97"/>
      <c r="N410" s="100"/>
    </row>
    <row r="411" spans="1:14" hidden="1" x14ac:dyDescent="0.25">
      <c r="A411" s="17">
        <v>44032</v>
      </c>
      <c r="B411" s="15"/>
      <c r="C411" s="15"/>
      <c r="D411" s="17"/>
      <c r="E411" s="54"/>
      <c r="F411" s="15"/>
      <c r="G411" s="13" t="s">
        <v>728</v>
      </c>
      <c r="H411" s="31" t="s">
        <v>512</v>
      </c>
      <c r="I411" s="15" t="s">
        <v>704</v>
      </c>
      <c r="J411" s="58">
        <v>72021</v>
      </c>
      <c r="K411" s="14">
        <v>679.69</v>
      </c>
      <c r="L411" s="14">
        <v>0</v>
      </c>
      <c r="M411" s="97"/>
      <c r="N411" s="100"/>
    </row>
    <row r="412" spans="1:14" hidden="1" x14ac:dyDescent="0.25">
      <c r="A412" s="17">
        <v>44032</v>
      </c>
      <c r="B412" s="15"/>
      <c r="C412" s="15"/>
      <c r="D412" s="17"/>
      <c r="E412" s="54"/>
      <c r="F412" s="15"/>
      <c r="G412" s="13" t="s">
        <v>729</v>
      </c>
      <c r="H412" s="31" t="s">
        <v>705</v>
      </c>
      <c r="I412" s="15" t="s">
        <v>513</v>
      </c>
      <c r="J412" s="58">
        <v>72022</v>
      </c>
      <c r="K412" s="14">
        <v>219.23</v>
      </c>
      <c r="L412" s="14">
        <v>0</v>
      </c>
      <c r="M412" s="97"/>
      <c r="N412" s="100"/>
    </row>
    <row r="413" spans="1:14" hidden="1" x14ac:dyDescent="0.25">
      <c r="A413" s="17">
        <v>44032</v>
      </c>
      <c r="B413" s="15"/>
      <c r="C413" s="15"/>
      <c r="D413" s="17"/>
      <c r="E413" s="54"/>
      <c r="F413" s="15"/>
      <c r="G413" s="13" t="s">
        <v>85</v>
      </c>
      <c r="H413" s="31" t="s">
        <v>73</v>
      </c>
      <c r="I413" s="15" t="s">
        <v>72</v>
      </c>
      <c r="J413" s="58">
        <v>802021200030947</v>
      </c>
      <c r="K413" s="14">
        <v>10.45</v>
      </c>
      <c r="L413" s="14">
        <v>0</v>
      </c>
      <c r="M413" s="97"/>
      <c r="N413" s="100"/>
    </row>
    <row r="414" spans="1:14" hidden="1" x14ac:dyDescent="0.25">
      <c r="A414" s="17">
        <v>44032</v>
      </c>
      <c r="B414" s="15"/>
      <c r="C414" s="15"/>
      <c r="D414" s="17"/>
      <c r="E414" s="54"/>
      <c r="F414" s="15"/>
      <c r="G414" s="13" t="s">
        <v>74</v>
      </c>
      <c r="H414" s="31"/>
      <c r="I414" s="15" t="s">
        <v>88</v>
      </c>
      <c r="J414" s="58">
        <v>9903</v>
      </c>
      <c r="K414" s="14">
        <v>0</v>
      </c>
      <c r="L414" s="14">
        <v>69840.179999999993</v>
      </c>
      <c r="M414" s="97"/>
      <c r="N414" s="100"/>
    </row>
    <row r="415" spans="1:14" x14ac:dyDescent="0.25">
      <c r="A415" s="17">
        <v>44033</v>
      </c>
      <c r="B415" s="15"/>
      <c r="C415" s="15"/>
      <c r="D415" s="17"/>
      <c r="E415" s="54"/>
      <c r="F415" s="15"/>
      <c r="G415" s="13" t="s">
        <v>74</v>
      </c>
      <c r="H415" s="31"/>
      <c r="I415" s="15" t="s">
        <v>88</v>
      </c>
      <c r="J415" s="58">
        <v>112021400003017</v>
      </c>
      <c r="K415" s="14">
        <v>0</v>
      </c>
      <c r="L415" s="14">
        <v>5.86</v>
      </c>
      <c r="M415" s="97"/>
      <c r="N415" s="100"/>
    </row>
    <row r="416" spans="1:14" ht="15.75" customHeight="1" x14ac:dyDescent="0.25">
      <c r="A416" s="17">
        <v>44033</v>
      </c>
      <c r="B416" s="15"/>
      <c r="C416" s="15"/>
      <c r="D416" s="17"/>
      <c r="E416" s="54"/>
      <c r="F416" s="15"/>
      <c r="G416" s="13" t="s">
        <v>383</v>
      </c>
      <c r="H416" s="31" t="s">
        <v>261</v>
      </c>
      <c r="I416" s="15" t="s">
        <v>262</v>
      </c>
      <c r="J416" s="58">
        <v>72101</v>
      </c>
      <c r="K416" s="14">
        <v>8009.93</v>
      </c>
      <c r="L416" s="14">
        <v>0</v>
      </c>
      <c r="M416" s="97"/>
      <c r="N416" s="100"/>
    </row>
    <row r="417" spans="1:14" ht="15.75" customHeight="1" x14ac:dyDescent="0.25">
      <c r="A417" s="17">
        <v>44033</v>
      </c>
      <c r="B417" s="15"/>
      <c r="C417" s="15"/>
      <c r="D417" s="17"/>
      <c r="E417" s="54"/>
      <c r="F417" s="15"/>
      <c r="G417" s="13" t="s">
        <v>395</v>
      </c>
      <c r="H417" s="31" t="s">
        <v>261</v>
      </c>
      <c r="I417" s="15" t="s">
        <v>262</v>
      </c>
      <c r="J417" s="58">
        <v>72102</v>
      </c>
      <c r="K417" s="14">
        <v>912.79</v>
      </c>
      <c r="L417" s="14">
        <v>0</v>
      </c>
      <c r="M417" s="97"/>
      <c r="N417" s="100"/>
    </row>
    <row r="418" spans="1:14" ht="15.75" customHeight="1" x14ac:dyDescent="0.25">
      <c r="A418" s="17">
        <v>44033</v>
      </c>
      <c r="B418" s="15"/>
      <c r="C418" s="15"/>
      <c r="D418" s="17"/>
      <c r="E418" s="54"/>
      <c r="F418" s="15"/>
      <c r="G418" s="13" t="s">
        <v>357</v>
      </c>
      <c r="H418" s="31" t="s">
        <v>433</v>
      </c>
      <c r="I418" s="15" t="s">
        <v>434</v>
      </c>
      <c r="J418" s="58">
        <v>72103</v>
      </c>
      <c r="K418" s="14">
        <v>180.55</v>
      </c>
      <c r="L418" s="14">
        <v>0</v>
      </c>
      <c r="M418" s="97"/>
      <c r="N418" s="100"/>
    </row>
    <row r="419" spans="1:14" x14ac:dyDescent="0.25">
      <c r="A419" s="17">
        <v>44033</v>
      </c>
      <c r="B419" s="15"/>
      <c r="C419" s="15"/>
      <c r="D419" s="17"/>
      <c r="E419" s="54"/>
      <c r="F419" s="15"/>
      <c r="G419" s="13" t="s">
        <v>85</v>
      </c>
      <c r="H419" s="34" t="s">
        <v>73</v>
      </c>
      <c r="I419" s="15" t="s">
        <v>72</v>
      </c>
      <c r="J419" s="58">
        <v>832031200463218</v>
      </c>
      <c r="K419" s="14">
        <v>10.45</v>
      </c>
      <c r="L419" s="14">
        <v>0</v>
      </c>
      <c r="M419" s="97"/>
      <c r="N419" s="100"/>
    </row>
    <row r="420" spans="1:14" x14ac:dyDescent="0.25">
      <c r="A420" s="17">
        <v>44033</v>
      </c>
      <c r="B420" s="15"/>
      <c r="C420" s="15"/>
      <c r="D420" s="17"/>
      <c r="E420" s="54"/>
      <c r="F420" s="15"/>
      <c r="G420" s="13" t="s">
        <v>85</v>
      </c>
      <c r="H420" s="34" t="s">
        <v>73</v>
      </c>
      <c r="I420" s="15" t="s">
        <v>72</v>
      </c>
      <c r="J420" s="58">
        <v>832031200463219</v>
      </c>
      <c r="K420" s="14">
        <v>10.45</v>
      </c>
      <c r="L420" s="14">
        <v>0</v>
      </c>
      <c r="M420" s="97"/>
      <c r="N420" s="100"/>
    </row>
    <row r="421" spans="1:14" x14ac:dyDescent="0.25">
      <c r="A421" s="17">
        <v>44033</v>
      </c>
      <c r="B421" s="15"/>
      <c r="C421" s="15"/>
      <c r="D421" s="17"/>
      <c r="E421" s="54"/>
      <c r="F421" s="15"/>
      <c r="G421" s="13" t="s">
        <v>74</v>
      </c>
      <c r="H421" s="34"/>
      <c r="I421" s="15" t="s">
        <v>88</v>
      </c>
      <c r="J421" s="58">
        <v>9903</v>
      </c>
      <c r="K421" s="14">
        <v>0</v>
      </c>
      <c r="L421" s="14">
        <v>9118.31</v>
      </c>
      <c r="M421" s="97"/>
      <c r="N421" s="100"/>
    </row>
    <row r="422" spans="1:14" x14ac:dyDescent="0.25">
      <c r="A422" s="17">
        <v>44034</v>
      </c>
      <c r="B422" s="15"/>
      <c r="C422" s="15"/>
      <c r="D422" s="17"/>
      <c r="E422" s="54"/>
      <c r="F422" s="15"/>
      <c r="G422" s="31" t="s">
        <v>74</v>
      </c>
      <c r="H422" s="31"/>
      <c r="I422" s="15" t="s">
        <v>88</v>
      </c>
      <c r="J422" s="58">
        <v>112031400011933</v>
      </c>
      <c r="K422" s="14">
        <v>0</v>
      </c>
      <c r="L422" s="14">
        <v>0.95</v>
      </c>
      <c r="M422" s="97"/>
      <c r="N422" s="100"/>
    </row>
    <row r="423" spans="1:14" x14ac:dyDescent="0.25">
      <c r="A423" s="17">
        <v>44034</v>
      </c>
      <c r="B423" s="15">
        <v>455051</v>
      </c>
      <c r="C423" s="15" t="s">
        <v>741</v>
      </c>
      <c r="D423" s="17">
        <v>44033</v>
      </c>
      <c r="E423" s="54" t="s">
        <v>740</v>
      </c>
      <c r="F423" s="15" t="s">
        <v>251</v>
      </c>
      <c r="G423" s="31" t="s">
        <v>742</v>
      </c>
      <c r="H423" s="31" t="s">
        <v>143</v>
      </c>
      <c r="I423" s="15" t="s">
        <v>289</v>
      </c>
      <c r="J423" s="58">
        <v>72201</v>
      </c>
      <c r="K423" s="14">
        <v>556.5</v>
      </c>
      <c r="L423" s="14">
        <v>0</v>
      </c>
      <c r="M423" s="97"/>
      <c r="N423" s="100"/>
    </row>
    <row r="424" spans="1:14" x14ac:dyDescent="0.25">
      <c r="A424" s="17">
        <v>44034</v>
      </c>
      <c r="B424" s="15"/>
      <c r="C424" s="15"/>
      <c r="D424" s="17"/>
      <c r="E424" s="54"/>
      <c r="F424" s="15"/>
      <c r="G424" s="31" t="s">
        <v>85</v>
      </c>
      <c r="H424" s="34" t="s">
        <v>73</v>
      </c>
      <c r="I424" s="15" t="s">
        <v>72</v>
      </c>
      <c r="J424" s="58">
        <v>832041100466139</v>
      </c>
      <c r="K424" s="14">
        <v>10.45</v>
      </c>
      <c r="L424" s="14">
        <v>0</v>
      </c>
      <c r="M424" s="97"/>
      <c r="N424" s="100"/>
    </row>
    <row r="425" spans="1:14" x14ac:dyDescent="0.25">
      <c r="A425" s="17">
        <v>44034</v>
      </c>
      <c r="B425" s="15"/>
      <c r="C425" s="15"/>
      <c r="D425" s="17"/>
      <c r="E425" s="54"/>
      <c r="F425" s="15"/>
      <c r="G425" s="13" t="s">
        <v>74</v>
      </c>
      <c r="H425" s="31"/>
      <c r="I425" s="15" t="s">
        <v>88</v>
      </c>
      <c r="J425" s="58">
        <v>9903</v>
      </c>
      <c r="K425" s="14">
        <v>0</v>
      </c>
      <c r="L425" s="14">
        <v>566</v>
      </c>
      <c r="M425" s="97"/>
      <c r="N425" s="100"/>
    </row>
    <row r="426" spans="1:14" x14ac:dyDescent="0.25">
      <c r="A426" s="17">
        <v>44035</v>
      </c>
      <c r="B426" s="15"/>
      <c r="C426" s="15"/>
      <c r="D426" s="17"/>
      <c r="E426" s="54"/>
      <c r="F426" s="15"/>
      <c r="G426" s="13" t="s">
        <v>74</v>
      </c>
      <c r="H426" s="31"/>
      <c r="I426" s="15" t="s">
        <v>88</v>
      </c>
      <c r="J426" s="58">
        <v>112041400011629</v>
      </c>
      <c r="K426" s="14">
        <v>0</v>
      </c>
      <c r="L426" s="14">
        <v>7.0000000000000007E-2</v>
      </c>
      <c r="M426" s="97"/>
      <c r="N426" s="100"/>
    </row>
    <row r="427" spans="1:14" x14ac:dyDescent="0.25">
      <c r="A427" s="17">
        <v>44035</v>
      </c>
      <c r="B427" s="15"/>
      <c r="C427" s="15"/>
      <c r="D427" s="17"/>
      <c r="E427" s="54"/>
      <c r="F427" s="15"/>
      <c r="G427" s="13" t="s">
        <v>235</v>
      </c>
      <c r="H427" s="31"/>
      <c r="I427" s="15" t="s">
        <v>263</v>
      </c>
      <c r="J427" s="58">
        <v>1200931</v>
      </c>
      <c r="K427" s="14">
        <v>120000</v>
      </c>
      <c r="L427" s="14">
        <v>0</v>
      </c>
      <c r="M427" s="97"/>
      <c r="N427" s="100"/>
    </row>
    <row r="428" spans="1:14" x14ac:dyDescent="0.25">
      <c r="A428" s="17">
        <v>44035</v>
      </c>
      <c r="B428" s="58">
        <v>321417</v>
      </c>
      <c r="C428" s="15" t="s">
        <v>703</v>
      </c>
      <c r="D428" s="17">
        <v>44016</v>
      </c>
      <c r="E428" s="54" t="s">
        <v>739</v>
      </c>
      <c r="F428" s="15" t="s">
        <v>91</v>
      </c>
      <c r="G428" s="13" t="s">
        <v>271</v>
      </c>
      <c r="H428" s="31" t="s">
        <v>147</v>
      </c>
      <c r="I428" s="15" t="s">
        <v>743</v>
      </c>
      <c r="J428" s="58">
        <v>72301</v>
      </c>
      <c r="K428" s="14">
        <v>320</v>
      </c>
      <c r="L428" s="14">
        <v>0</v>
      </c>
      <c r="M428" s="97"/>
      <c r="N428" s="100"/>
    </row>
    <row r="429" spans="1:14" x14ac:dyDescent="0.25">
      <c r="A429" s="17">
        <v>44035</v>
      </c>
      <c r="B429" s="15"/>
      <c r="C429" s="15"/>
      <c r="D429" s="17"/>
      <c r="E429" s="54"/>
      <c r="F429" s="15"/>
      <c r="G429" s="13" t="s">
        <v>74</v>
      </c>
      <c r="H429" s="31"/>
      <c r="I429" s="15" t="s">
        <v>88</v>
      </c>
      <c r="J429" s="58">
        <v>9903</v>
      </c>
      <c r="K429" s="14">
        <v>0</v>
      </c>
      <c r="L429" s="14">
        <v>117412.39</v>
      </c>
      <c r="M429" s="97"/>
      <c r="N429" s="100"/>
    </row>
    <row r="430" spans="1:14" x14ac:dyDescent="0.25">
      <c r="A430" s="17">
        <v>44035</v>
      </c>
      <c r="B430" s="15"/>
      <c r="C430" s="15"/>
      <c r="D430" s="17"/>
      <c r="E430" s="54"/>
      <c r="F430" s="15"/>
      <c r="G430" s="13" t="s">
        <v>362</v>
      </c>
      <c r="H430" s="31"/>
      <c r="I430" s="15" t="s">
        <v>263</v>
      </c>
      <c r="J430" s="58">
        <v>87</v>
      </c>
      <c r="K430" s="14">
        <v>0</v>
      </c>
      <c r="L430" s="14">
        <v>2907.54</v>
      </c>
      <c r="M430" s="97"/>
      <c r="N430" s="100"/>
    </row>
    <row r="431" spans="1:14" x14ac:dyDescent="0.25">
      <c r="A431" s="17">
        <v>44036</v>
      </c>
      <c r="B431" s="15"/>
      <c r="C431" s="15"/>
      <c r="D431" s="17"/>
      <c r="E431" s="54"/>
      <c r="F431" s="15"/>
      <c r="G431" s="13" t="s">
        <v>74</v>
      </c>
      <c r="H431" s="31"/>
      <c r="I431" s="15" t="s">
        <v>88</v>
      </c>
      <c r="J431" s="58">
        <v>112051400011358</v>
      </c>
      <c r="K431" s="14">
        <v>0</v>
      </c>
      <c r="L431" s="14">
        <v>16.91</v>
      </c>
      <c r="M431" s="97"/>
      <c r="N431" s="100"/>
    </row>
    <row r="432" spans="1:14" x14ac:dyDescent="0.25">
      <c r="A432" s="17">
        <v>44036</v>
      </c>
      <c r="B432" s="15"/>
      <c r="C432" s="15"/>
      <c r="D432" s="17"/>
      <c r="E432" s="54"/>
      <c r="F432" s="15"/>
      <c r="G432" s="13" t="s">
        <v>413</v>
      </c>
      <c r="H432" s="31"/>
      <c r="I432" s="15" t="s">
        <v>88</v>
      </c>
      <c r="J432" s="58">
        <v>87</v>
      </c>
      <c r="K432" s="14">
        <v>2907.54</v>
      </c>
      <c r="L432" s="14">
        <v>0</v>
      </c>
      <c r="M432" s="97"/>
      <c r="N432" s="100"/>
    </row>
    <row r="433" spans="1:14" x14ac:dyDescent="0.25">
      <c r="A433" s="17">
        <v>44036</v>
      </c>
      <c r="B433" s="15"/>
      <c r="C433" s="15"/>
      <c r="D433" s="17"/>
      <c r="E433" s="54"/>
      <c r="F433" s="15"/>
      <c r="G433" s="31" t="s">
        <v>362</v>
      </c>
      <c r="H433" s="31"/>
      <c r="I433" s="15" t="s">
        <v>263</v>
      </c>
      <c r="J433" s="58">
        <v>87</v>
      </c>
      <c r="K433" s="14">
        <v>0</v>
      </c>
      <c r="L433" s="14">
        <v>2890.63</v>
      </c>
      <c r="M433" s="97"/>
      <c r="N433" s="100"/>
    </row>
    <row r="434" spans="1:14" x14ac:dyDescent="0.25">
      <c r="A434" s="17">
        <v>44039</v>
      </c>
      <c r="B434" s="15"/>
      <c r="C434" s="15"/>
      <c r="D434" s="17"/>
      <c r="E434" s="54"/>
      <c r="F434" s="15"/>
      <c r="G434" s="13" t="s">
        <v>485</v>
      </c>
      <c r="H434" s="31" t="s">
        <v>540</v>
      </c>
      <c r="I434" s="15" t="s">
        <v>295</v>
      </c>
      <c r="J434" s="58">
        <v>72701</v>
      </c>
      <c r="K434" s="14">
        <v>192.9</v>
      </c>
      <c r="L434" s="14">
        <v>0</v>
      </c>
      <c r="M434" s="97"/>
      <c r="N434" s="100"/>
    </row>
    <row r="435" spans="1:14" x14ac:dyDescent="0.25">
      <c r="A435" s="17">
        <v>44039</v>
      </c>
      <c r="B435" s="15"/>
      <c r="C435" s="15"/>
      <c r="D435" s="17"/>
      <c r="E435" s="54"/>
      <c r="F435" s="15"/>
      <c r="G435" s="13" t="s">
        <v>85</v>
      </c>
      <c r="H435" s="34" t="s">
        <v>73</v>
      </c>
      <c r="I435" s="15" t="s">
        <v>72</v>
      </c>
      <c r="J435" s="58">
        <v>822090904405750</v>
      </c>
      <c r="K435" s="14">
        <v>10.45</v>
      </c>
      <c r="L435" s="14">
        <v>0</v>
      </c>
      <c r="M435" s="97"/>
      <c r="N435" s="100"/>
    </row>
    <row r="436" spans="1:14" x14ac:dyDescent="0.25">
      <c r="A436" s="17">
        <v>44039</v>
      </c>
      <c r="B436" s="15"/>
      <c r="C436" s="15"/>
      <c r="D436" s="17"/>
      <c r="E436" s="54"/>
      <c r="F436" s="15"/>
      <c r="G436" s="13" t="s">
        <v>362</v>
      </c>
      <c r="H436" s="34"/>
      <c r="I436" s="15" t="s">
        <v>263</v>
      </c>
      <c r="J436" s="58">
        <v>87</v>
      </c>
      <c r="K436" s="14">
        <v>0</v>
      </c>
      <c r="L436" s="14">
        <v>203.35</v>
      </c>
      <c r="M436" s="97"/>
      <c r="N436" s="100"/>
    </row>
    <row r="437" spans="1:14" hidden="1" x14ac:dyDescent="0.25">
      <c r="A437" s="17"/>
      <c r="B437" s="15"/>
      <c r="C437" s="15"/>
      <c r="D437" s="17"/>
      <c r="E437" s="54"/>
      <c r="F437" s="15"/>
      <c r="G437" s="13"/>
      <c r="H437" s="31"/>
      <c r="I437" s="15"/>
      <c r="J437" s="58"/>
      <c r="K437" s="14"/>
      <c r="L437" s="14"/>
      <c r="M437" s="97"/>
    </row>
    <row r="438" spans="1:14" hidden="1" x14ac:dyDescent="0.25">
      <c r="A438" s="17"/>
      <c r="B438" s="15"/>
      <c r="C438" s="15"/>
      <c r="D438" s="17"/>
      <c r="E438" s="54"/>
      <c r="F438" s="15"/>
      <c r="G438" s="13"/>
      <c r="H438" s="31"/>
      <c r="I438" s="15"/>
      <c r="J438" s="58"/>
      <c r="K438" s="14"/>
      <c r="L438" s="14"/>
    </row>
    <row r="439" spans="1:14" hidden="1" x14ac:dyDescent="0.25"/>
  </sheetData>
  <sheetProtection selectLockedCells="1" selectUnlockedCells="1"/>
  <autoFilter ref="A2:L439" xr:uid="{E93BDDC8-A569-455D-8163-767AE28FE842}">
    <filterColumn colId="0">
      <filters>
        <dateGroupItem year="2020" month="7" day="21" dateTimeGrouping="day"/>
        <dateGroupItem year="2020" month="7" day="22" dateTimeGrouping="day"/>
        <dateGroupItem year="2020" month="7" day="23" dateTimeGrouping="day"/>
        <dateGroupItem year="2020" month="7" day="24" dateTimeGrouping="day"/>
        <dateGroupItem year="2020" month="7" day="27" dateTimeGrouping="day"/>
      </filters>
    </filterColumn>
    <sortState xmlns:xlrd2="http://schemas.microsoft.com/office/spreadsheetml/2017/richdata2" ref="A5:L348">
      <sortCondition descending="1" ref="I2:I439"/>
    </sortState>
  </autoFilter>
  <pageMargins left="0.7" right="0.7" top="0.75" bottom="0.75" header="0.3" footer="0.3"/>
  <pageSetup paperSize="9" scale="55" fitToHeight="0" orientation="landscape" horizontalDpi="4294967294" verticalDpi="4294967294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DISPONIBILIDADE</vt:lpstr>
      <vt:lpstr>ABRIL</vt:lpstr>
      <vt:lpstr>MAIO</vt:lpstr>
      <vt:lpstr>JUNHO</vt:lpstr>
      <vt:lpstr>JULHO</vt:lpstr>
      <vt:lpstr>ABRIL!Area_de_impressao</vt:lpstr>
      <vt:lpstr>DISPONIBILIDADE!Area_de_impressao</vt:lpstr>
      <vt:lpstr>JULHO!Area_de_impressao</vt:lpstr>
      <vt:lpstr>JUNHO!Area_de_impressao</vt:lpstr>
      <vt:lpstr>MAIO!Area_de_impressao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WTaborda</dc:creator>
  <cp:lastModifiedBy>Edson Peres</cp:lastModifiedBy>
  <cp:lastPrinted>2020-07-14T20:57:05Z</cp:lastPrinted>
  <dcterms:created xsi:type="dcterms:W3CDTF">2013-07-04T22:14:59Z</dcterms:created>
  <dcterms:modified xsi:type="dcterms:W3CDTF">2020-07-28T13:13:25Z</dcterms:modified>
</cp:coreProperties>
</file>